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B462669-6F7F-40B8-9F9A-A29BA0C947F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<sst xmlns="http://schemas.openxmlformats.org/spreadsheetml/2006/main" count="236" uniqueCount="135">
  <si>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</si>
  <si>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</si>
  <si>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</si>
  <si>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</si>
  <si>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</si>
  <si>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</si>
  <si>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</si>
  <si>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</si>
  <si>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</si>
  <si>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</si>
  <si>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</si>
  <si>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</si>
  <si>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</si>
  <si>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</si>
  <si>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</si>
  <si>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</si>
  <si>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</si>
  <si>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</si>
  <si>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</si>
  <si>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</si>
  <si>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</si>
  <si>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</si>
  <si>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</si>
  <si>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</si>
  <si>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</si>
  <si>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</si>
  <si>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</si>
  <si>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</si>
  <si>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</si>
  <si>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</si>
  <si>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</si>
  <si>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</si>
  <si>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</si>
  <si>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</si>
  <si>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</si>
  <si>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</si>
  <si>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</si>
  <si>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</si>
  <si>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</si>
  <si>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</si>
  <si>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</si>
  <si>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</si>
  <si>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</si>
  <si>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</si>
  <si>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</si>
  <si>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</si>
  <si>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</si>
  <si>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</si>
  <si>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</si>
  <si>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</si>
  <si>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</si>
  <si>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</si>
  <si>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</si>
  <si>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</si>
  <si>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</si>
  <si>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</si>
  <si>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</si>
  <si>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</si>
  <si>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</si>
  <si>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</si>
  <si>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</si>
  <si>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</si>
  <si>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</si>
  <si>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</si>
  <si>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</si>
  <si>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</si>
  <si>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</si>
  <si>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</si>
  <si>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</si>
  <si>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</si>
  <si>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</si>
  <si>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</si>
  <si>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</si>
  <si>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</si>
  <si>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</si>
  <si>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</si>
  <si>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</si>
  <si>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</si>
  <si>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</si>
  <si>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</si>
  <si>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</si>
  <si>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</si>
  <si>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</si>
  <si>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</si>
  <si>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</si>
  <si>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</si>
  <si>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</si>
  <si>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</si>
  <si>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</si>
  <si>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</si>
  <si>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</si>
  <si>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</si>
  <si>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</si>
  <si>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</si>
  <si>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</si>
  <si>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</si>
  <si>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</si>
  <si>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</si>
  <si>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</si>
  <si>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</si>
  <si>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</si>
  <si>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</si>
  <si>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</si>
  <si>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 ISIDRO BOYACA SAMACA</t>
  </si>
  <si>
    <t>Premio ALIDE 2025 a la Gestión y Modernización Tecnológica – Por el aplicativo Decision.</t>
  </si>
  <si>
    <t>2025 Q3</t>
  </si>
  <si>
    <t>2024 Q2</t>
  </si>
  <si>
    <t>Material de propagacion: Semilla // Distancia de siembra: 50-80 kg/ha // Densidad de siembra - Plantas/Ha.: 55.000 // Duracion del ciclo: 4 meses // Productividad/Ha/Ciclo: 5.200 kg // Inicio de Produccion desde la siembra: mes 4  // Duracion de la etapa productiva: 1 meses // Productividad promedio en etapa productiva  // Cultivo asociado: NA // Productividad promedio etapa productiva: 5.200 kg // % Rendimiento 1ra. Calidad: 0.88 // % Rendimiento 2da. Calidad: 0.12 // Precio de venta ponderado por calidad: $4.353 // Valor Jornal: $72.000 // Otros: Cultivo corresponde a un sistema de arveja verde, variedad San Isidro, ubicado en Samacá, Boyacá, con un nivel medio de tecnificación y áreas promedio cercanas a dos fanegadas. La siembra se realiza con sembradora manual rotativa, y el ciclo productivo tiene una duración de entre 3 y 4 meses. Dentro de este sistema productivo no se consideran los costos de infraestructura de riego, poscosecha,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</si>
  <si>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Arveja San Isidro Boyaca Samaca publicada en la página web, y consta de las siguientes partes:</t>
  </si>
  <si>
    <t>- Flujo anualizado de los ingresos (precio y rendimiento) y los costos de producción para una hectárea de
Arveja San Isidro Boyaca Samaca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</si>
  <si>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 Isidro Boyaca Samaca.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</si>
  <si>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</si>
  <si>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</si>
  <si>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</si>
  <si>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</si>
  <si>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 Isidro Boyaca Samaca.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</si>
  <si>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</si>
  <si>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</si>
  <si>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Arveja San Isidro Boyaca Samaca, en lo que respecta a la mano de obra incluye actividades como la preparación del terreno, la siembra, el trazado y el ahoyado, entre otras, y ascienden a un total de $0,7 millones de pesos (equivalente a 9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</si>
  <si>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Arveja San Isidro Boyaca Samaca, en lo que respecta a la mano de obra incluye actividades como la fertilización, riego, control de malezas, plagas y enfermedades, entre otras, y ascienden a un total de $11,4 millones de pesos (equivalente a 159 jornales). En cuanto a los insumos, se incluyen los fertilizantes, plaguicidas, transportes, entre otras, que en conjunto ascienden a  $7,2 millones.</t>
  </si>
  <si>
    <t>Nota 1: en caso de utilizar esta información para el desarrollo de otras publicaciones, por favor citar FINAGRO, "Agro Guía - Marcos de Referencia Agroeconómicos"</t>
  </si>
  <si>
    <t>Los costos totales del ciclo para esta actualización (2025 Q3) equivalen a $19,3 millones, en comparación con los costos del marco original que ascienden a $17,1 millones, (mes de publicación del marco: mayo - 2024).
La rentabilidad actualizada (2025 Q3) bajó frente a la rentabilidad de la primera AgroGuía, pasando del 15,9% al 17,3%. Mientras que el crecimiento de los costos fue del 112,9%, el crecimiento de los ingresos fue del 111,3%.</t>
  </si>
  <si>
    <t>En cuanto a los costos de mano de obra de la AgroGuía actualizada, se destaca la participación de cosecha y beneficio seguido de otros, que representan el 48% y el 14% del costo total, respectivamente. En cuanto a los costos de insumos, se destaca la participación de otros seguido de control fitosanitario, que representan el 53% y el 19% del costo total, respectivamente.</t>
  </si>
  <si>
    <t>A continuación, se presenta la desagregación de los costos de mano de obra e insumos según las diferentes actividades vinculadas a la producción de ARVEJA SAN ISIDRO BOYACA SAMACA</t>
  </si>
  <si>
    <t>En cuanto a los costos de mano de obra, se destaca la participación de cosecha y beneficio segido por otros que representan el 48% y el 14% del costo total, respectivamente. En cuanto a los costos de insumos, se destaca la participación de otros segido por control fitosanitario que representan el 55% y el 20% del costo total, respectivamente.</t>
  </si>
  <si>
    <t>En cuanto a los costos de mano de obra, se destaca la participación de cosecha y beneficio segido por otros que representan el 48% y el 14% del costo total, respectivamente. En cuanto a los costos de insumos, se destaca la participación de otros segido por control fitosanitario que representan el 53% y el 19% del costo total, respectivamente.</t>
  </si>
  <si>
    <t>En cuanto a los costos de mano de obra, se destaca la participación de cosecha y beneficio segido por otros que representan el 48% y el 14% del costo total, respectivamente.</t>
  </si>
  <si>
    <t>En cuanto a los costos de insumos, se destaca la participación de otros segido por control fitosanitario que representan el 53% y el 19% del costo total, respectivamente.</t>
  </si>
  <si>
    <t>En cuanto a los costos de insumos, se destaca la participación de otros segido por control fitosanitario que representan el 55% y el 20% del costo total, respectivamente.</t>
  </si>
  <si>
    <t>En cuanto a los costos de mano de obra, se destaca la participación de cosecha y beneficio segido por otros que representan el 48% y el 14% del costo total, respectivamente.En cuanto a los costos de insumos, se destaca la participación de otros segido por control fitosanitario que representan el 55% y el 20% del costo total, respectivamente.</t>
  </si>
  <si>
    <t>De acuerdo con el comportamiento histórico del sistema productivo, se efectuó un análisis de sensibilidad del margen de utilidad obtenido en la producción de ARVEJA SAN ISIDRO BOYACA SAMACA, frente a diferentes escenarios de variación de precios de venta en finca y rendimientos probables (kg/ha).</t>
  </si>
  <si>
    <t>Con un precio ponderado de COP $ 4.353/kg y con un rendimiento por hectárea de 5.200 kg por ciclo; el margen de utilidad obtenido en la producción de 0 es del 15%.</t>
  </si>
  <si>
    <t>El precio mínimo ponderado para cubrir los costos de producción, con un rendimiento de 5.200 kg para todo el ciclo de producción, es COP $ 3.711/kg.</t>
  </si>
  <si>
    <t>El rendimiento mínimo por ha/ciclo para cubrir los costos de producción, con un precio ponderado de COP $ 4.353, es de 4.432 kg/ha para todo el ciclo.</t>
  </si>
  <si>
    <t>El siguiente cuadro presenta diferentes escenarios de rentabilidad para el sistema productivo de ARVEJA SAN ISIDRO BOYACA SAMACA,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</si>
</sst>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1A5380D-0B41-1356-4AA8-5810EC20B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FC2518E3-779E-F5C5-79C1-8D831C05B8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4729EB8-2F20-623A-3258-669FC9A8D3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A7B1CAE9-02FB-6770-2D11-B334F2ACDAA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1CF95F62-9B5B-3F7C-39CA-745A27A83BF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E4AF24F2-67B1-DDDD-6E78-1183B7365EF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0D34275-439C-F9F6-D871-A7F4C2BF46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61CD8EBA-E5D7-D747-CB72-EC341C9594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C6D83740-47E8-56BB-844C-8982445B862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DDD8F46-49F3-18B0-0D3E-3E595F2ABA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653.33000000000004</v>
      </c>
      <c r="C7" s="22">
        <v>11448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12101.33</v>
      </c>
      <c r="AH7" s="23">
        <v>0.62712947101695149</v>
      </c>
    </row>
    <row r="8" spans="1:34" x14ac:dyDescent="0.3">
      <c r="A8" s="5" t="s">
        <v>101</v>
      </c>
      <c r="B8" s="22">
        <v>0</v>
      </c>
      <c r="C8" s="22">
        <v>7195.05</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7195.05</v>
      </c>
      <c r="AH8" s="23">
        <v>0.37287052898304857</v>
      </c>
    </row>
    <row r="9" spans="1:34" x14ac:dyDescent="0.3">
      <c r="A9" s="9" t="s">
        <v>100</v>
      </c>
      <c r="B9" s="22">
        <v>653.33000000000004</v>
      </c>
      <c r="C9" s="22">
        <v>18643.05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19296.38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4600</v>
      </c>
      <c r="AH11" s="28"/>
    </row>
    <row r="12" spans="1:34" x14ac:dyDescent="0.3">
      <c r="A12" s="5" t="s">
        <v>19</v>
      </c>
      <c r="B12" s="24"/>
      <c r="C12" s="24">
        <v>600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4.5640000000000001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4.5640000000000001</v>
      </c>
      <c r="AH15" s="28"/>
    </row>
    <row r="16" spans="1:34" x14ac:dyDescent="0.3">
      <c r="A16" s="5" t="s">
        <v>15</v>
      </c>
      <c r="B16" s="25"/>
      <c r="C16" s="25">
        <v>2.7389999999999999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2.7389999999999999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22637.8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22637.8</v>
      </c>
      <c r="AH19" s="28"/>
    </row>
    <row r="20" spans="1:34" x14ac:dyDescent="0.3">
      <c r="A20" s="3" t="s">
        <v>11</v>
      </c>
      <c r="B20" s="26">
        <v>-653.33000000000004</v>
      </c>
      <c r="C20" s="26">
        <v>3994.75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3341.42</v>
      </c>
      <c r="AH20" s="31"/>
    </row>
    <row r="21" spans="1:34" x14ac:dyDescent="0.3">
      <c r="J21" s="19"/>
      <c r="AG21" s="88">
        <v>0.17316283420560175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10104</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10104</v>
      </c>
      <c r="AH121" s="71">
        <v>0.59099815751762053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6992.5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6992.5</v>
      </c>
      <c r="AH122" s="71">
        <v>0.40900184248237942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17096.5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17096.5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600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4.0999999999999996</v>
      </c>
      <c r="D129" s="74">
        <v>4.0999999999999996</v>
      </c>
      <c r="E129" s="74">
        <v>4.0999999999999996</v>
      </c>
      <c r="F129" s="74">
        <v>4.0999999999999996</v>
      </c>
      <c r="G129" s="74">
        <v>4.0999999999999996</v>
      </c>
      <c r="H129" s="97">
        <v>4.0999999999999996</v>
      </c>
      <c r="I129" s="74">
        <v>4.0999999999999996</v>
      </c>
      <c r="J129" s="74">
        <v>4.0999999999999996</v>
      </c>
      <c r="K129" s="74">
        <v>4.0999999999999996</v>
      </c>
      <c r="L129" s="74">
        <v>4.0999999999999996</v>
      </c>
      <c r="M129" s="74">
        <v>4.0999999999999996</v>
      </c>
      <c r="N129" s="74">
        <v>4.0999999999999996</v>
      </c>
      <c r="O129" s="74">
        <v>4.0999999999999996</v>
      </c>
      <c r="P129" s="74">
        <v>4.0999999999999996</v>
      </c>
      <c r="Q129" s="74">
        <v>4.0999999999999996</v>
      </c>
      <c r="R129" s="74">
        <v>4.0999999999999996</v>
      </c>
      <c r="S129" s="74">
        <v>4.0999999999999996</v>
      </c>
      <c r="T129" s="74">
        <v>4.0999999999999996</v>
      </c>
      <c r="U129" s="74">
        <v>4.0999999999999996</v>
      </c>
      <c r="V129" s="74">
        <v>4.0999999999999996</v>
      </c>
      <c r="W129" s="74">
        <v>4.0999999999999996</v>
      </c>
      <c r="X129" s="74">
        <v>4.0999999999999996</v>
      </c>
      <c r="Y129" s="74">
        <v>4.0999999999999996</v>
      </c>
      <c r="Z129" s="74">
        <v>4.0999999999999996</v>
      </c>
      <c r="AA129" s="74">
        <v>4.0999999999999996</v>
      </c>
      <c r="AB129" s="74">
        <v>4.0999999999999996</v>
      </c>
      <c r="AC129" s="74">
        <v>4.0999999999999996</v>
      </c>
      <c r="AD129" s="74">
        <v>4.0999999999999996</v>
      </c>
      <c r="AE129" s="74">
        <v>4.0999999999999996</v>
      </c>
      <c r="AF129" s="74">
        <v>4.0999999999999996</v>
      </c>
      <c r="AG129" s="74">
        <v>4.0999999999999996</v>
      </c>
      <c r="AH129" s="63"/>
    </row>
    <row r="130" spans="1:40" s="21" customFormat="1" x14ac:dyDescent="0.3">
      <c r="A130" s="68" t="s">
        <v>15</v>
      </c>
      <c r="B130" s="74"/>
      <c r="C130" s="74">
        <v>2.46</v>
      </c>
      <c r="D130" s="74">
        <v>2.46</v>
      </c>
      <c r="E130" s="74">
        <v>2.46</v>
      </c>
      <c r="F130" s="74">
        <v>2.46</v>
      </c>
      <c r="G130" s="74">
        <v>2.46</v>
      </c>
      <c r="H130" s="74">
        <v>2.46</v>
      </c>
      <c r="I130" s="74">
        <v>2.46</v>
      </c>
      <c r="J130" s="74">
        <v>2.46</v>
      </c>
      <c r="K130" s="74">
        <v>2.46</v>
      </c>
      <c r="L130" s="74">
        <v>2.46</v>
      </c>
      <c r="M130" s="74">
        <v>2.46</v>
      </c>
      <c r="N130" s="74">
        <v>2.46</v>
      </c>
      <c r="O130" s="74">
        <v>2.46</v>
      </c>
      <c r="P130" s="74">
        <v>2.46</v>
      </c>
      <c r="Q130" s="74">
        <v>2.46</v>
      </c>
      <c r="R130" s="74">
        <v>2.46</v>
      </c>
      <c r="S130" s="74">
        <v>2.46</v>
      </c>
      <c r="T130" s="74">
        <v>2.46</v>
      </c>
      <c r="U130" s="74">
        <v>2.46</v>
      </c>
      <c r="V130" s="74">
        <v>2.46</v>
      </c>
      <c r="W130" s="74">
        <v>2.46</v>
      </c>
      <c r="X130" s="74">
        <v>2.46</v>
      </c>
      <c r="Y130" s="74">
        <v>2.46</v>
      </c>
      <c r="Z130" s="74">
        <v>2.46</v>
      </c>
      <c r="AA130" s="74">
        <v>2.46</v>
      </c>
      <c r="AB130" s="74">
        <v>2.46</v>
      </c>
      <c r="AC130" s="74">
        <v>2.46</v>
      </c>
      <c r="AD130" s="74">
        <v>2.46</v>
      </c>
      <c r="AE130" s="74">
        <v>2.46</v>
      </c>
      <c r="AF130" s="74">
        <v>2.46</v>
      </c>
      <c r="AG130" s="74">
        <v>2.46</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20336</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20336</v>
      </c>
      <c r="AH133" s="63"/>
    </row>
    <row r="134" spans="1:40" s="21" customFormat="1" x14ac:dyDescent="0.3">
      <c r="A134" s="66" t="s">
        <v>11</v>
      </c>
      <c r="B134" s="70"/>
      <c r="C134" s="70">
        <v>3239.5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3239.5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960000</v>
      </c>
      <c r="J5" t="s">
        <v>4</v>
      </c>
      <c r="K5" s="1">
        <v>154500</v>
      </c>
      <c r="S5" s="120"/>
      <c r="T5" s="120"/>
      <c r="U5" s="120"/>
      <c r="V5" s="120"/>
      <c r="W5" s="120"/>
      <c r="X5" s="120"/>
      <c r="Y5" s="120"/>
      <c r="Z5" s="120"/>
    </row>
    <row r="6" spans="1:27" x14ac:dyDescent="0.35">
      <c r="A6" t="s">
        <v>8</v>
      </c>
      <c r="B6" s="1">
        <v>1320000</v>
      </c>
      <c r="J6" t="s">
        <v>8</v>
      </c>
      <c r="K6" s="1">
        <v>1371000</v>
      </c>
      <c r="S6" s="120"/>
      <c r="T6" s="120"/>
      <c r="U6" s="120"/>
      <c r="V6" s="120"/>
      <c r="W6" s="120"/>
      <c r="X6" s="120"/>
      <c r="Y6" s="120"/>
      <c r="Z6" s="120"/>
      <c r="AA6" s="18"/>
    </row>
    <row r="7" spans="1:27" x14ac:dyDescent="0.35">
      <c r="A7" t="s">
        <v>9</v>
      </c>
      <c r="B7" s="1">
        <v>4800000</v>
      </c>
      <c r="J7" t="s">
        <v>9</v>
      </c>
      <c r="K7" s="1">
        <v>0</v>
      </c>
      <c r="S7" s="120"/>
      <c r="T7" s="120"/>
      <c r="U7" s="120"/>
      <c r="V7" s="120"/>
      <c r="W7" s="120"/>
      <c r="X7" s="120"/>
      <c r="Y7" s="120"/>
      <c r="Z7" s="120"/>
      <c r="AA7" s="18"/>
    </row>
    <row r="8" spans="1:27" x14ac:dyDescent="0.35">
      <c r="A8" t="s">
        <v>7</v>
      </c>
      <c r="B8" s="1">
        <v>180000</v>
      </c>
      <c r="J8" t="s">
        <v>7</v>
      </c>
      <c r="K8" s="1">
        <v>1027000</v>
      </c>
      <c r="S8" s="120"/>
      <c r="T8" s="120"/>
      <c r="U8" s="120"/>
      <c r="V8" s="120"/>
      <c r="W8" s="120"/>
      <c r="X8" s="120"/>
      <c r="Y8" s="120"/>
      <c r="Z8" s="120"/>
    </row>
    <row r="9" spans="1:27" x14ac:dyDescent="0.35">
      <c r="A9" t="s">
        <v>3</v>
      </c>
      <c r="B9" s="1">
        <v>564000</v>
      </c>
      <c r="J9" t="s">
        <v>3</v>
      </c>
      <c r="K9" s="1">
        <v>0</v>
      </c>
      <c r="S9" s="120"/>
      <c r="T9" s="120"/>
      <c r="U9" s="120"/>
      <c r="V9" s="120"/>
      <c r="W9" s="120"/>
      <c r="X9" s="120"/>
      <c r="Y9" s="120"/>
      <c r="Z9" s="120"/>
    </row>
    <row r="10" spans="1:27" x14ac:dyDescent="0.35">
      <c r="A10" t="s">
        <v>6</v>
      </c>
      <c r="B10" s="1">
        <v>1380000</v>
      </c>
      <c r="J10" t="s">
        <v>6</v>
      </c>
      <c r="K10" s="1">
        <v>3840000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900000</v>
      </c>
      <c r="J12" t="s">
        <v>59</v>
      </c>
      <c r="K12" s="1">
        <v>240000</v>
      </c>
    </row>
    <row r="13" spans="1:27" x14ac:dyDescent="0.35">
      <c r="A13" t="s">
        <v>10</v>
      </c>
      <c r="B13" s="1">
        <v>0</v>
      </c>
      <c r="J13" t="s">
        <v>10</v>
      </c>
      <c r="K13" s="1">
        <v>360000</v>
      </c>
    </row>
    <row r="14" spans="1:27" x14ac:dyDescent="0.35">
      <c r="A14" t="s">
        <v>63</v>
      </c>
      <c r="B14" s="1">
        <v>0</v>
      </c>
      <c r="J14" t="s">
        <v>63</v>
      </c>
      <c r="K14" s="1">
        <v>0</v>
      </c>
    </row>
    <row r="15" spans="1:27" x14ac:dyDescent="0.35">
      <c r="A15" s="12" t="s">
        <v>64</v>
      </c>
      <c r="B15" s="13">
        <v>10104000</v>
      </c>
      <c r="J15" s="12" t="s">
        <v>64</v>
      </c>
      <c r="K15" s="13">
        <v>6992500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1152000</v>
      </c>
      <c r="J22" t="s">
        <v>4</v>
      </c>
      <c r="K22" s="1">
        <v>142134</v>
      </c>
      <c r="S22" s="120"/>
      <c r="T22" s="120"/>
      <c r="U22" s="120"/>
      <c r="V22" s="120"/>
      <c r="W22" s="120"/>
      <c r="X22" s="120"/>
      <c r="Y22" s="120"/>
      <c r="Z22" s="120"/>
    </row>
    <row r="23" spans="1:26" x14ac:dyDescent="0.35">
      <c r="A23" t="s">
        <v>8</v>
      </c>
      <c r="B23" s="1">
        <v>1584000</v>
      </c>
      <c r="J23" t="s">
        <v>8</v>
      </c>
      <c r="K23" s="1">
        <v>1400032</v>
      </c>
      <c r="S23" s="120"/>
      <c r="T23" s="120"/>
      <c r="U23" s="120"/>
      <c r="V23" s="120"/>
      <c r="W23" s="120"/>
      <c r="X23" s="120"/>
      <c r="Y23" s="120"/>
      <c r="Z23" s="120"/>
    </row>
    <row r="24" spans="1:26" ht="14.5" customHeight="1" x14ac:dyDescent="0.35">
      <c r="A24" t="s">
        <v>9</v>
      </c>
      <c r="B24" s="1">
        <v>5760000</v>
      </c>
      <c r="J24" t="s">
        <v>9</v>
      </c>
      <c r="K24" s="1">
        <v>0</v>
      </c>
      <c r="S24" s="120"/>
      <c r="T24" s="120"/>
      <c r="U24" s="120"/>
      <c r="V24" s="120"/>
      <c r="W24" s="120"/>
      <c r="X24" s="120"/>
      <c r="Y24" s="120"/>
      <c r="Z24" s="120"/>
    </row>
    <row r="25" spans="1:26" x14ac:dyDescent="0.35">
      <c r="A25" t="s">
        <v>7</v>
      </c>
      <c r="B25" s="1">
        <v>216000</v>
      </c>
      <c r="J25" t="s">
        <v>7</v>
      </c>
      <c r="K25" s="1">
        <v>1169651</v>
      </c>
      <c r="S25" s="120"/>
      <c r="T25" s="120"/>
      <c r="U25" s="120"/>
      <c r="V25" s="120"/>
      <c r="W25" s="120"/>
      <c r="X25" s="120"/>
      <c r="Y25" s="120"/>
      <c r="Z25" s="120"/>
    </row>
    <row r="26" spans="1:26" ht="14.5" customHeight="1" x14ac:dyDescent="0.35">
      <c r="A26" t="s">
        <v>3</v>
      </c>
      <c r="B26" s="1">
        <v>653330.80000000005</v>
      </c>
      <c r="J26" t="s">
        <v>3</v>
      </c>
      <c r="K26" s="1">
        <v>0</v>
      </c>
      <c r="S26" s="120"/>
      <c r="T26" s="120"/>
      <c r="U26" s="120"/>
      <c r="V26" s="120"/>
      <c r="W26" s="120"/>
      <c r="X26" s="120"/>
      <c r="Y26" s="120"/>
      <c r="Z26" s="120"/>
    </row>
    <row r="27" spans="1:26" x14ac:dyDescent="0.35">
      <c r="A27" t="s">
        <v>6</v>
      </c>
      <c r="B27" s="1">
        <v>1656000</v>
      </c>
      <c r="J27" t="s">
        <v>6</v>
      </c>
      <c r="K27" s="1">
        <v>3797248.7368421047</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1080000</v>
      </c>
      <c r="J29" t="s">
        <v>59</v>
      </c>
      <c r="K29" s="1">
        <v>274395</v>
      </c>
    </row>
    <row r="30" spans="1:26" x14ac:dyDescent="0.35">
      <c r="A30" t="s">
        <v>10</v>
      </c>
      <c r="B30" s="1">
        <v>0</v>
      </c>
      <c r="J30" t="s">
        <v>10</v>
      </c>
      <c r="K30" s="1">
        <v>411592</v>
      </c>
    </row>
    <row r="31" spans="1:26" x14ac:dyDescent="0.35">
      <c r="A31" t="s">
        <v>63</v>
      </c>
      <c r="B31" s="1">
        <v>0</v>
      </c>
      <c r="J31" t="s">
        <v>63</v>
      </c>
      <c r="K31" s="1">
        <v>0</v>
      </c>
    </row>
    <row r="32" spans="1:26" x14ac:dyDescent="0.35">
      <c r="A32" s="12" t="s">
        <v>64</v>
      </c>
      <c r="B32" s="13">
        <v>12101330.800000001</v>
      </c>
      <c r="J32" s="12" t="s">
        <v>64</v>
      </c>
      <c r="K32" s="13">
        <v>7195052.7368421052</v>
      </c>
    </row>
    <row r="35" spans="1:15" x14ac:dyDescent="0.35">
      <c r="B35" t="s">
        <v>66</v>
      </c>
      <c r="C35" t="s">
        <v>67</v>
      </c>
      <c r="D35" t="s">
        <v>23</v>
      </c>
      <c r="H35" t="s">
        <v>67</v>
      </c>
      <c r="I35" t="s">
        <v>23</v>
      </c>
    </row>
    <row r="36" spans="1:15" x14ac:dyDescent="0.35">
      <c r="A36" t="s">
        <v>106</v>
      </c>
      <c r="B36" s="14">
        <v>17096500</v>
      </c>
      <c r="C36" s="14">
        <v>10104000</v>
      </c>
      <c r="D36" s="14">
        <v>6992500</v>
      </c>
      <c r="G36" t="s">
        <v>106</v>
      </c>
      <c r="H36" s="15">
        <v>0.59099815751762053</v>
      </c>
      <c r="I36" s="15">
        <v>0.40900184248237942</v>
      </c>
    </row>
    <row r="37" spans="1:15" x14ac:dyDescent="0.35">
      <c r="A37" t="s">
        <v>105</v>
      </c>
      <c r="B37" s="14">
        <v>19296383.536842108</v>
      </c>
      <c r="C37" s="14">
        <v>12101330.800000001</v>
      </c>
      <c r="D37" s="14">
        <v>7195052.7368421052</v>
      </c>
      <c r="G37" t="s">
        <v>105</v>
      </c>
      <c r="H37" s="15">
        <v>0.62712947101695138</v>
      </c>
      <c r="I37" s="15">
        <v>0.37287052898304851</v>
      </c>
    </row>
    <row r="38" spans="1:15" x14ac:dyDescent="0.35">
      <c r="O38" s="17">
        <v>4317031642105.2632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3710.84</v>
      </c>
      <c r="J11" s="19"/>
      <c r="K11" s="19"/>
      <c r="L11" s="19"/>
      <c r="M11" s="19"/>
      <c r="N11" s="19"/>
      <c r="O11" s="19"/>
      <c r="P11" s="19"/>
    </row>
    <row r="12" spans="1:16" ht="14.5" customHeight="1" thickBot="1" x14ac:dyDescent="0.35">
      <c r="A12" s="19"/>
      <c r="B12" s="19"/>
      <c r="C12" s="19"/>
      <c r="D12" s="19"/>
      <c r="E12" s="19"/>
      <c r="F12" s="19"/>
      <c r="G12" s="44" t="s">
        <v>72</v>
      </c>
      <c r="H12" s="45" t="s">
        <v>73</v>
      </c>
      <c r="I12" s="46">
        <v>653330</v>
      </c>
      <c r="J12" s="19"/>
      <c r="K12" s="19"/>
      <c r="L12" s="19"/>
      <c r="M12" s="19"/>
      <c r="N12" s="19"/>
      <c r="O12" s="19"/>
      <c r="P12" s="19"/>
    </row>
    <row r="13" spans="1:16" ht="14.5" customHeight="1" thickBot="1" x14ac:dyDescent="0.35">
      <c r="A13" s="19"/>
      <c r="B13" s="19"/>
      <c r="C13" s="19"/>
      <c r="D13" s="19"/>
      <c r="E13" s="19"/>
      <c r="F13" s="19"/>
      <c r="G13" s="44" t="s">
        <v>74</v>
      </c>
      <c r="H13" s="45" t="s">
        <v>73</v>
      </c>
      <c r="I13" s="46">
        <v>1385651</v>
      </c>
      <c r="J13" s="19"/>
      <c r="K13" s="19"/>
      <c r="L13" s="19"/>
      <c r="M13" s="19"/>
      <c r="N13" s="19"/>
      <c r="O13" s="19"/>
      <c r="P13" s="19"/>
    </row>
    <row r="14" spans="1:16" ht="14.5" customHeight="1" thickBot="1" x14ac:dyDescent="0.35">
      <c r="A14" s="19"/>
      <c r="B14" s="19"/>
      <c r="C14" s="19"/>
      <c r="D14" s="19"/>
      <c r="E14" s="19"/>
      <c r="F14" s="19"/>
      <c r="G14" s="44" t="s">
        <v>75</v>
      </c>
      <c r="H14" s="45" t="s">
        <v>76</v>
      </c>
      <c r="I14" s="47">
        <v>5.1999999999999993</v>
      </c>
      <c r="J14" s="19"/>
      <c r="K14" s="19"/>
      <c r="L14" s="19"/>
      <c r="M14" s="19"/>
      <c r="N14" s="19"/>
      <c r="O14" s="19"/>
      <c r="P14" s="19"/>
    </row>
    <row r="15" spans="1:16" ht="14.5" customHeight="1" thickBot="1" x14ac:dyDescent="0.35">
      <c r="A15" s="19"/>
      <c r="B15" s="19"/>
      <c r="C15" s="19"/>
      <c r="D15" s="19"/>
      <c r="E15" s="19"/>
      <c r="F15" s="19"/>
      <c r="G15" s="44" t="s">
        <v>77</v>
      </c>
      <c r="H15" s="45" t="s">
        <v>60</v>
      </c>
      <c r="I15" s="48">
        <v>17.316283420560175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3.2650673076923078</v>
      </c>
      <c r="F40" s="78">
        <v>3.4827384615384616</v>
      </c>
      <c r="G40" s="78">
        <v>3.7004096153846158</v>
      </c>
      <c r="H40" s="78">
        <v>3.9180807692307695</v>
      </c>
      <c r="I40" s="78">
        <v>4.1357519230769233</v>
      </c>
      <c r="J40" s="54">
        <v>4.3534230769230771</v>
      </c>
      <c r="K40" s="78">
        <v>4.5710942307692308</v>
      </c>
      <c r="L40" s="78">
        <v>4.7887653846153846</v>
      </c>
      <c r="M40" s="78">
        <v>5.0064365384615384</v>
      </c>
      <c r="N40" s="78">
        <v>5.2241076923076921</v>
      </c>
      <c r="O40" s="78">
        <v>5.4417788461538468</v>
      </c>
      <c r="P40" s="19"/>
    </row>
    <row r="41" spans="1:16" x14ac:dyDescent="0.3">
      <c r="A41" s="19"/>
      <c r="B41" s="19"/>
      <c r="C41" s="55">
        <v>-0.2</v>
      </c>
      <c r="D41" s="56">
        <v>3023.2799999999997</v>
      </c>
      <c r="E41" s="90">
        <v>-0.48844225238101657</v>
      </c>
      <c r="F41" s="90">
        <v>-0.454338402539751</v>
      </c>
      <c r="G41" s="90">
        <v>-0.42023455269848542</v>
      </c>
      <c r="H41" s="90">
        <v>-0.38613070285721984</v>
      </c>
      <c r="I41" s="90">
        <v>-0.35202685301595438</v>
      </c>
      <c r="J41" s="90">
        <v>-0.3179230031746888</v>
      </c>
      <c r="K41" s="90">
        <v>-0.28381915333342322</v>
      </c>
      <c r="L41" s="90">
        <v>-0.24971530349215776</v>
      </c>
      <c r="M41" s="90">
        <v>-0.21561145365089207</v>
      </c>
      <c r="N41" s="90">
        <v>-0.18150760380962661</v>
      </c>
      <c r="O41" s="90">
        <v>-0.14740375396836092</v>
      </c>
      <c r="P41" s="19"/>
    </row>
    <row r="42" spans="1:16" x14ac:dyDescent="0.3">
      <c r="A42" s="19"/>
      <c r="B42" s="19"/>
      <c r="C42" s="55">
        <v>-0.15</v>
      </c>
      <c r="D42" s="56">
        <v>3779.1</v>
      </c>
      <c r="E42" s="90">
        <v>-0.36055281547627072</v>
      </c>
      <c r="F42" s="90">
        <v>-0.31792300317468869</v>
      </c>
      <c r="G42" s="90">
        <v>-0.27529319087310677</v>
      </c>
      <c r="H42" s="90">
        <v>-0.23266337857152486</v>
      </c>
      <c r="I42" s="90">
        <v>-0.19003356626994283</v>
      </c>
      <c r="J42" s="90">
        <v>-0.14740375396836092</v>
      </c>
      <c r="K42" s="90">
        <v>-0.104773941666779</v>
      </c>
      <c r="L42" s="90">
        <v>-6.2144129365196976E-2</v>
      </c>
      <c r="M42" s="90">
        <v>-1.9514317063615061E-2</v>
      </c>
      <c r="N42" s="90">
        <v>2.3115495237966854E-2</v>
      </c>
      <c r="O42" s="90">
        <v>6.5745307539548881E-2</v>
      </c>
      <c r="P42" s="19"/>
    </row>
    <row r="43" spans="1:16" x14ac:dyDescent="0.3">
      <c r="A43" s="19"/>
      <c r="B43" s="19"/>
      <c r="C43" s="55">
        <v>-0.1</v>
      </c>
      <c r="D43" s="56">
        <v>4446</v>
      </c>
      <c r="E43" s="90">
        <v>-0.24770919467796548</v>
      </c>
      <c r="F43" s="90">
        <v>-0.19755647432316326</v>
      </c>
      <c r="G43" s="90">
        <v>-0.14740375396836092</v>
      </c>
      <c r="H43" s="90">
        <v>-9.725103361355858E-2</v>
      </c>
      <c r="I43" s="90">
        <v>-4.7098313258756241E-2</v>
      </c>
      <c r="J43" s="90">
        <v>3.0544070960458747E-3</v>
      </c>
      <c r="K43" s="90">
        <v>5.3207127450848324E-2</v>
      </c>
      <c r="L43" s="90">
        <v>0.10335984780565055</v>
      </c>
      <c r="M43" s="90">
        <v>0.15351256816045278</v>
      </c>
      <c r="N43" s="90">
        <v>0.20366528851525501</v>
      </c>
      <c r="O43" s="90">
        <v>0.25381800887005768</v>
      </c>
      <c r="P43" s="19"/>
    </row>
    <row r="44" spans="1:16" x14ac:dyDescent="0.3">
      <c r="A44" s="19"/>
      <c r="B44" s="19"/>
      <c r="C44" s="55">
        <v>-0.05</v>
      </c>
      <c r="D44" s="56">
        <v>4940</v>
      </c>
      <c r="E44" s="90">
        <v>-0.16412132741996166</v>
      </c>
      <c r="F44" s="90">
        <v>-0.10839608258129252</v>
      </c>
      <c r="G44" s="90">
        <v>-5.2670837742623156E-2</v>
      </c>
      <c r="H44" s="90">
        <v>3.0544070960460967E-3</v>
      </c>
      <c r="I44" s="90">
        <v>5.8779651934715238E-2</v>
      </c>
      <c r="J44" s="90">
        <v>0.11450489677338438</v>
      </c>
      <c r="K44" s="90">
        <v>0.17023014161205352</v>
      </c>
      <c r="L44" s="90">
        <v>0.22595538645072288</v>
      </c>
      <c r="M44" s="90">
        <v>0.28168063128939202</v>
      </c>
      <c r="N44" s="90">
        <v>0.33740587612806139</v>
      </c>
      <c r="O44" s="90">
        <v>0.39313112096673075</v>
      </c>
      <c r="P44" s="19"/>
    </row>
    <row r="45" spans="1:16" x14ac:dyDescent="0.3">
      <c r="A45" s="19"/>
      <c r="B45" s="19"/>
      <c r="C45" s="51" t="s">
        <v>86</v>
      </c>
      <c r="D45" s="57">
        <v>5200</v>
      </c>
      <c r="E45" s="90">
        <v>-0.12012771307364378</v>
      </c>
      <c r="F45" s="90">
        <v>-6.1469560611886798E-2</v>
      </c>
      <c r="G45" s="90">
        <v>-2.8114081501297017E-3</v>
      </c>
      <c r="H45" s="90">
        <v>5.5846744311627283E-2</v>
      </c>
      <c r="I45" s="90">
        <v>0.11450489677338438</v>
      </c>
      <c r="J45" s="90">
        <v>0.17316304923514148</v>
      </c>
      <c r="K45" s="90">
        <v>0.23182120169689835</v>
      </c>
      <c r="L45" s="90">
        <v>0.29047935415865545</v>
      </c>
      <c r="M45" s="90">
        <v>0.34913750662041276</v>
      </c>
      <c r="N45" s="90">
        <v>0.40779565908216986</v>
      </c>
      <c r="O45" s="90">
        <v>0.46645381154392695</v>
      </c>
      <c r="P45" s="19"/>
    </row>
    <row r="46" spans="1:16" ht="14.5" customHeight="1" x14ac:dyDescent="0.3">
      <c r="A46" s="19"/>
      <c r="B46" s="19"/>
      <c r="C46" s="55">
        <v>0.05</v>
      </c>
      <c r="D46" s="56">
        <v>5460</v>
      </c>
      <c r="E46" s="90">
        <v>-7.6134098727326016E-2</v>
      </c>
      <c r="F46" s="90">
        <v>-1.4543038642481187E-2</v>
      </c>
      <c r="G46" s="90">
        <v>4.7048021442363863E-2</v>
      </c>
      <c r="H46" s="90">
        <v>0.10863908152720869</v>
      </c>
      <c r="I46" s="90">
        <v>0.17023014161205352</v>
      </c>
      <c r="J46" s="90">
        <v>0.23182120169689857</v>
      </c>
      <c r="K46" s="90">
        <v>0.2934122617817434</v>
      </c>
      <c r="L46" s="90">
        <v>0.35500332186658845</v>
      </c>
      <c r="M46" s="90">
        <v>0.41659438195143328</v>
      </c>
      <c r="N46" s="90">
        <v>0.47818544203627833</v>
      </c>
      <c r="O46" s="90">
        <v>0.53977650212112338</v>
      </c>
      <c r="P46" s="19"/>
    </row>
    <row r="47" spans="1:16" x14ac:dyDescent="0.3">
      <c r="A47" s="19"/>
      <c r="B47" s="19"/>
      <c r="C47" s="55">
        <v>0.1</v>
      </c>
      <c r="D47" s="56">
        <v>6006</v>
      </c>
      <c r="E47" s="90">
        <v>1.6252491399941338E-2</v>
      </c>
      <c r="F47" s="90">
        <v>8.4002657493270627E-2</v>
      </c>
      <c r="G47" s="90">
        <v>0.15175282358660036</v>
      </c>
      <c r="H47" s="90">
        <v>0.21950298967992965</v>
      </c>
      <c r="I47" s="90">
        <v>0.28725315577325894</v>
      </c>
      <c r="J47" s="90">
        <v>0.35500332186658845</v>
      </c>
      <c r="K47" s="90">
        <v>0.42275348795991774</v>
      </c>
      <c r="L47" s="90">
        <v>0.49050365405324725</v>
      </c>
      <c r="M47" s="90">
        <v>0.55825382014657654</v>
      </c>
      <c r="N47" s="90">
        <v>0.62600398623990605</v>
      </c>
      <c r="O47" s="90">
        <v>0.69375415233323556</v>
      </c>
      <c r="P47" s="19"/>
    </row>
    <row r="48" spans="1:16" x14ac:dyDescent="0.3">
      <c r="A48" s="19"/>
      <c r="B48" s="19"/>
      <c r="C48" s="55">
        <v>0.15</v>
      </c>
      <c r="D48" s="56">
        <v>6906.9</v>
      </c>
      <c r="E48" s="90">
        <v>0.16869036510993252</v>
      </c>
      <c r="F48" s="90">
        <v>0.24660305611726119</v>
      </c>
      <c r="G48" s="90">
        <v>0.32451574712459008</v>
      </c>
      <c r="H48" s="90">
        <v>0.40242843813191898</v>
      </c>
      <c r="I48" s="90">
        <v>0.48034112913924765</v>
      </c>
      <c r="J48" s="90">
        <v>0.55825382014657654</v>
      </c>
      <c r="K48" s="90">
        <v>0.63616651115390543</v>
      </c>
      <c r="L48" s="90">
        <v>0.71407920216123411</v>
      </c>
      <c r="M48" s="90">
        <v>0.791991893168563</v>
      </c>
      <c r="N48" s="90">
        <v>0.86990458417589189</v>
      </c>
      <c r="O48" s="90">
        <v>0.94781727518322079</v>
      </c>
      <c r="P48" s="19"/>
    </row>
    <row r="49" spans="1:16" ht="14.5" thickBot="1" x14ac:dyDescent="0.35">
      <c r="A49" s="19"/>
      <c r="B49" s="19"/>
      <c r="C49" s="55">
        <v>0.2</v>
      </c>
      <c r="D49" s="58">
        <v>8288.2799999999988</v>
      </c>
      <c r="E49" s="90">
        <v>0.40242843813191875</v>
      </c>
      <c r="F49" s="90">
        <v>0.49592366734071347</v>
      </c>
      <c r="G49" s="90">
        <v>0.58941889654950796</v>
      </c>
      <c r="H49" s="90">
        <v>0.68291412575830268</v>
      </c>
      <c r="I49" s="90">
        <v>0.77640935496709695</v>
      </c>
      <c r="J49" s="90">
        <v>0.86990458417589189</v>
      </c>
      <c r="K49" s="90">
        <v>0.96339981338468639</v>
      </c>
      <c r="L49" s="90">
        <v>1.0568950425934811</v>
      </c>
      <c r="M49" s="90">
        <v>1.1503902718022756</v>
      </c>
      <c r="N49" s="90">
        <v>1.2438855010110701</v>
      </c>
      <c r="O49" s="90">
        <v>1.337380730219865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2025-12-02T14:47:46Z</dcterms:modified>
</cp:coreProperties>
</file>