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7AC2FE69-C045-45A9-8DB5-EDF91C55F2F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<sst xmlns="http://schemas.openxmlformats.org/spreadsheetml/2006/main" count="236" uniqueCount="135">
  <si>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</si>
  <si>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</si>
  <si>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</si>
  <si>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</si>
  <si>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</si>
  <si>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</si>
  <si>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</si>
  <si>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</si>
  <si>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</si>
  <si>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</si>
  <si>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</si>
  <si>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</si>
  <si>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</si>
  <si>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</si>
  <si>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</si>
  <si>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</si>
  <si>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</si>
  <si>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</si>
  <si>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</si>
  <si>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</si>
  <si>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</si>
  <si>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</si>
  <si>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</si>
  <si>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</si>
  <si>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</si>
  <si>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</si>
  <si>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</si>
  <si>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</si>
  <si>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</si>
  <si>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</si>
  <si>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</si>
  <si>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</si>
  <si>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</si>
  <si>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</si>
  <si>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</si>
  <si>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</si>
  <si>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</si>
  <si>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</si>
  <si>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</si>
  <si>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</si>
  <si>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</si>
  <si>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</si>
  <si>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</si>
  <si>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</si>
  <si>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</si>
  <si>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</si>
  <si>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</si>
  <si>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</si>
  <si>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</si>
  <si>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</si>
  <si>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</si>
  <si>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</si>
  <si>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</si>
  <si>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</si>
  <si>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</si>
  <si>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</si>
  <si>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</si>
  <si>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</si>
  <si>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</si>
  <si>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</si>
  <si>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</si>
  <si>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</si>
  <si>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</si>
  <si>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</si>
  <si>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</si>
  <si>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</si>
  <si>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</si>
  <si>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</si>
  <si>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</si>
  <si>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</si>
  <si>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</si>
  <si>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</si>
  <si>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</si>
  <si>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</si>
  <si>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</si>
  <si>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</si>
  <si>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</si>
  <si>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</si>
  <si>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</si>
  <si>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</si>
  <si>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</si>
  <si>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</si>
  <si>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</si>
  <si>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</si>
  <si>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</si>
  <si>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</si>
  <si>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</si>
  <si>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</si>
  <si>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</si>
  <si>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</si>
  <si>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</si>
  <si>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</si>
  <si>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</si>
  <si>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</si>
  <si>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</si>
  <si>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</si>
  <si>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</si>
  <si>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</si>
  <si>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</si>
  <si>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</si>
  <si>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</si>
  <si>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</si>
  <si>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</si>
  <si>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CRIOLLO SANTANDER SAN VICENTE DE CHUCURÍ</t>
  </si>
  <si>
    <t>Premio ALIDE 2025 a la Gestión y Modernización Tecnológica – Por el aplicativo Decision.</t>
  </si>
  <si>
    <t>2025 Q3</t>
  </si>
  <si>
    <t>2020 Q4</t>
  </si>
  <si>
    <t>Material de propagacion: Planta injerto // Distancia de siembra: 8 x 8 // Densidad de siembra - Plantas/Ha.: 156 // Duracion del ciclo: 15 años // Productividad/Ha/Ciclo: 96.300 kg // Inicio de Produccion desde la siembra: año 4  // Duracion de la etapa productiva: 12 años // Productividad promedio en etapa productiva  // Cultivo asociado: Asociado con cultivos de ciclo corto en los primeros años improductivos // Productividad promedio etapa productiva: 8.025 kg // % Rendimiento 1ra. Calidad: 80 // % Rendimiento 2da. Calidad: 20 // Precio de venta ponderado por calidad: $2.147 // Valor Jornal: $83.571 // Otros: NA</t>
  </si>
  <si>
    <t>El presente documento corresponde a una actualización del documento PDF de la AgroGuía correspondiente a Aguacate Criollo Santander San Vicente De Chucurí publicada en la página web, y consta de las siguientes partes:</t>
  </si>
  <si>
    <t>- Flujo anualizado de los ingresos (precio y rendimiento) y los costos de producción para una hectárea de
Aguacate Criollo Santander San Vicente De Chucurí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</si>
  <si>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Criollo Santander San Vicente De Chucurí.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</si>
  <si>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</si>
  <si>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</si>
  <si>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</si>
  <si>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</si>
  <si>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Criollo Santander San Vicente De Chucurí.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</si>
  <si>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</si>
  <si>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</si>
  <si>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Aguacate Criollo Santander San Vicente De Chucurí, en lo que respecta a la mano de obra incluye actividades como la preparación del terreno, la siembra, el trazado y el ahoyado, entre otras, y ascienden a un total de $2,8 millones de pesos (equivalente a 34 jornales). En cuanto a los insumos, se incluyen los gastos relacionados con el material vegetal y las enmiendas, que en conjunto ascienden a  $2,1 millones.</t>
  </si>
  <si>
    <t>*** Los costos de sostenimiento del año 1 comprenden tanto los gastos relacionados con la mano de obra como aquellos asociados con los insumos necesarios desde el momento de la siembra de las plantas hasta finalizar el año 1. Para el caso de Aguacate Criollo Santander San Vicente De Chucurí, en lo que respecta a la mano de obra incluye actividades como la fertilización, riego, control de malezas, plagas y enfermedades, entre otras, y ascienden a un total de $2,8 millones de pesos (equivalente a 33 jornales). En cuanto a los insumos, se incluyen los fertilizantes, plaguicidas, transportes, entre otras, que en conjunto ascienden a  $1,8 millones.</t>
  </si>
  <si>
    <t>Nota 1: en caso de utilizar esta información para el desarrollo de otras publicaciones, por favor citar FINAGRO, "Agro Guía - Marcos de Referencia Agroeconómicos"</t>
  </si>
  <si>
    <t>Los costos totales del ciclo para esta actualización (2025 Q3) equivalen a $104,8 millones, en comparación con los costos del marco original que ascienden a $56,0 millones, (mes de publicación del marco: octubre - 2020).
La rentabilidad actualizada (2025 Q3) bajó frente a la rentabilidad de la primera AgroGuía, pasando del 68,4% al 97,2%. Mientras que el crecimiento de los costos fue del 187,2%, el crecimiento de los ingresos fue del 116,7%.</t>
  </si>
  <si>
    <t>En cuanto a los costos de mano de obra de la AgroGuía actualizada, se destaca la participación de control arvenses seguido de cosecha y beneficio, que representan el 31% y el 26% del costo total, respectivamente. En cuanto a los costos de insumos, se destaca la participación de fertilización seguido de control fitosanitario, que representan el 59% y el 17% del costo total, respectivamente.</t>
  </si>
  <si>
    <t>A continuación, se presenta la desagregación de los costos de mano de obra e insumos según las diferentes actividades vinculadas a la producción de AGUACATE CRIOLLO SANTANDER SAN VICENTE DE CHUCURÍ</t>
  </si>
  <si>
    <t>En cuanto a los costos de mano de obra, se destaca la participación de control arvenses segido por cosecha y beneficio que representan el 31% y el 26% del costo total, respectivamente. En cuanto a los costos de insumos, se destaca la participación de fertilización segido por control fitosanitario que representan el 60% y el 20% del costo total, respectivamente.</t>
  </si>
  <si>
    <t>En cuanto a los costos de mano de obra, se destaca la participación de control arvenses segido por cosecha y beneficio que representan el 31% y el 26% del costo total, respectivamente. En cuanto a los costos de insumos, se destaca la participación de fertilización segido por control fitosanitario que representan el 59% y el 17% del costo total, respectivamente.</t>
  </si>
  <si>
    <t>En cuanto a los costos de mano de obra, se destaca la participación de control arvenses segido por cosecha y beneficio que representan el 31% y el 26% del costo total, respectivamente.</t>
  </si>
  <si>
    <t>En cuanto a los costos de insumos, se destaca la participación de fertilización segido por control fitosanitario que representan el 59% y el 17% del costo total, respectivamente.</t>
  </si>
  <si>
    <t>En cuanto a los costos de insumos, se destaca la participación de fertilización segido por control fitosanitario que representan el 60% y el 20% del costo total, respectivamente.</t>
  </si>
  <si>
    <t>En cuanto a los costos de mano de obra, se destaca la participación de control arvenses segido por cosecha y beneficio que representan el 31% y el 26% del costo total, respectivamente.En cuanto a los costos de insumos, se destaca la participación de fertilización segido por control fitosanitario que representan el 60% y el 20% del costo total, respectivamente.</t>
  </si>
  <si>
    <t>De acuerdo con el comportamiento histórico del sistema productivo, se efectuó un análisis de sensibilidad del margen de utilidad obtenido en la producción de AGUACATE CRIOLLO SANTANDER SAN VICENTE DE CHUCURÍ, frente a diferentes escenarios de variación de precios de venta en finca y rendimientos probables (kg/ha).</t>
  </si>
  <si>
    <t>Con un precio ponderado de COP $ 2.147/kg y con un rendimiento por hectárea de 96.300 kg por ciclo; el margen de utilidad obtenido en la producción de 0 es del 49%.</t>
  </si>
  <si>
    <t>El precio mínimo ponderado para cubrir los costos de producción, con un rendimiento de 96.300 kg para todo el ciclo de producción, es COP $ 1.089/kg.</t>
  </si>
  <si>
    <t>El rendimiento mínimo por ha/ciclo para cubrir los costos de producción, con un precio ponderado de COP $ 2.147, es de 49.835 kg/ha para todo el ciclo.</t>
  </si>
  <si>
    <t>El siguiente cuadro presenta diferentes escenarios de rentabilidad para el sistema productivo de AGUACATE CRIOLLO SANTANDER SAN VICENTE DE CHUCURÍ,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</si>
</sst>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89C3760-9136-102E-633F-B669AEBA6E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D223D65C-2C3E-CF8F-98A1-4668FB1D56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6CFD6A4B-7FBB-6781-CBB3-F5EF8F01A2A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91725DBD-AED3-1EC6-1C1C-A5AE772E843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4436722-2341-FE9F-91D3-69586CD3E46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D19D33B-C400-8213-46C5-259F94C0A47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086470A-3561-9CB3-688E-C67F9B7BB3A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B45F6DFF-5777-B319-C2D0-EDE11EF9D9D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10F56C9-29C4-A6E2-FF22-F57A7410DDB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D1778A3-221E-B421-9F8C-34B0889FF1D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2841.41</v>
      </c>
      <c r="C7" s="22">
        <v>2757.84</v>
      </c>
      <c r="D7" s="22">
        <v>2924.99</v>
      </c>
      <c r="E7" s="22">
        <v>3593.55</v>
      </c>
      <c r="F7" s="22">
        <v>3881.41</v>
      </c>
      <c r="G7" s="22">
        <v>4828.55</v>
      </c>
      <c r="H7" s="22">
        <v>5199.9799999999996</v>
      </c>
      <c r="I7" s="22">
        <v>5199.9799999999996</v>
      </c>
      <c r="J7" s="22">
        <v>5199.9799999999996</v>
      </c>
      <c r="K7" s="22">
        <v>5199.9799999999996</v>
      </c>
      <c r="L7" s="22">
        <v>5199.9799999999996</v>
      </c>
      <c r="M7" s="22">
        <v>5199.9799999999996</v>
      </c>
      <c r="N7" s="22">
        <v>5199.9799999999996</v>
      </c>
      <c r="O7" s="22">
        <v>4076.41</v>
      </c>
      <c r="P7" s="22">
        <v>3519.27</v>
      </c>
      <c r="Q7" s="22">
        <v>3333.56</v>
      </c>
      <c r="R7" s="22">
        <v>0</v>
      </c>
      <c r="S7" s="22">
        <v>0</v>
      </c>
      <c r="T7" s="22">
        <v>0</v>
      </c>
      <c r="U7" s="22">
        <v>0</v>
      </c>
      <c r="V7" s="22">
        <v>0</v>
      </c>
      <c r="W7" s="22">
        <v>0</v>
      </c>
      <c r="X7" s="22">
        <v>0</v>
      </c>
      <c r="Y7" s="22">
        <v>0</v>
      </c>
      <c r="Z7" s="22">
        <v>0</v>
      </c>
      <c r="AA7" s="22">
        <v>0</v>
      </c>
      <c r="AB7" s="22">
        <v>0</v>
      </c>
      <c r="AC7" s="22">
        <v>0</v>
      </c>
      <c r="AD7" s="22">
        <v>0</v>
      </c>
      <c r="AE7" s="22">
        <v>0</v>
      </c>
      <c r="AF7" s="22">
        <v>0</v>
      </c>
      <c r="AG7" s="22">
        <v>68156.86</v>
      </c>
      <c r="AH7" s="23">
        <v>0.65017118643464411</v>
      </c>
    </row>
    <row r="8" spans="1:34" x14ac:dyDescent="0.3">
      <c r="A8" s="5" t="s">
        <v>101</v>
      </c>
      <c r="B8" s="22">
        <v>2060.89</v>
      </c>
      <c r="C8" s="22">
        <v>1834.47</v>
      </c>
      <c r="D8" s="22">
        <v>1651.13</v>
      </c>
      <c r="E8" s="22">
        <v>2353.1999999999998</v>
      </c>
      <c r="F8" s="22">
        <v>2135.1799999999998</v>
      </c>
      <c r="G8" s="22">
        <v>2394.12</v>
      </c>
      <c r="H8" s="22">
        <v>2480.4299999999998</v>
      </c>
      <c r="I8" s="22">
        <v>2480.4299999999998</v>
      </c>
      <c r="J8" s="22">
        <v>2480.4299999999998</v>
      </c>
      <c r="K8" s="22">
        <v>2480.4299999999998</v>
      </c>
      <c r="L8" s="22">
        <v>2480.4299999999998</v>
      </c>
      <c r="M8" s="22">
        <v>2480.4299999999998</v>
      </c>
      <c r="N8" s="22">
        <v>2480.4299999999998</v>
      </c>
      <c r="O8" s="22">
        <v>2394.12</v>
      </c>
      <c r="P8" s="22">
        <v>2264.65</v>
      </c>
      <c r="Q8" s="22">
        <v>2221.5</v>
      </c>
      <c r="R8" s="22">
        <v>0</v>
      </c>
      <c r="S8" s="22">
        <v>0</v>
      </c>
      <c r="T8" s="22">
        <v>0</v>
      </c>
      <c r="U8" s="22">
        <v>0</v>
      </c>
      <c r="V8" s="22">
        <v>0</v>
      </c>
      <c r="W8" s="22">
        <v>0</v>
      </c>
      <c r="X8" s="22">
        <v>0</v>
      </c>
      <c r="Y8" s="22">
        <v>0</v>
      </c>
      <c r="Z8" s="22">
        <v>0</v>
      </c>
      <c r="AA8" s="22">
        <v>0</v>
      </c>
      <c r="AB8" s="22">
        <v>0</v>
      </c>
      <c r="AC8" s="22">
        <v>0</v>
      </c>
      <c r="AD8" s="22">
        <v>0</v>
      </c>
      <c r="AE8" s="22">
        <v>0</v>
      </c>
      <c r="AF8" s="22">
        <v>0</v>
      </c>
      <c r="AG8" s="22">
        <v>36672.239999999998</v>
      </c>
      <c r="AH8" s="23">
        <v>0.34982881356535578</v>
      </c>
    </row>
    <row r="9" spans="1:34" x14ac:dyDescent="0.3">
      <c r="A9" s="9" t="s">
        <v>100</v>
      </c>
      <c r="B9" s="22">
        <v>4902.3</v>
      </c>
      <c r="C9" s="22">
        <v>4592.3100000000004</v>
      </c>
      <c r="D9" s="22">
        <v>4576.12</v>
      </c>
      <c r="E9" s="22">
        <v>5946.75</v>
      </c>
      <c r="F9" s="22">
        <v>6016.59</v>
      </c>
      <c r="G9" s="22">
        <v>7222.67</v>
      </c>
      <c r="H9" s="22">
        <v>7680.41</v>
      </c>
      <c r="I9" s="22">
        <v>7680.41</v>
      </c>
      <c r="J9" s="22">
        <v>7680.41</v>
      </c>
      <c r="K9" s="22">
        <v>7680.41</v>
      </c>
      <c r="L9" s="22">
        <v>7680.41</v>
      </c>
      <c r="M9" s="22">
        <v>7680.41</v>
      </c>
      <c r="N9" s="22">
        <v>7680.41</v>
      </c>
      <c r="O9" s="22">
        <v>6470.53</v>
      </c>
      <c r="P9" s="22">
        <v>5783.92</v>
      </c>
      <c r="Q9" s="22">
        <v>5555.05</v>
      </c>
      <c r="R9" s="22">
        <v>0</v>
      </c>
      <c r="S9" s="22">
        <v>0</v>
      </c>
      <c r="T9" s="22">
        <v>0</v>
      </c>
      <c r="U9" s="22">
        <v>0</v>
      </c>
      <c r="V9" s="22">
        <v>0</v>
      </c>
      <c r="W9" s="22">
        <v>0</v>
      </c>
      <c r="X9" s="22">
        <v>0</v>
      </c>
      <c r="Y9" s="22">
        <v>0</v>
      </c>
      <c r="Z9" s="22">
        <v>0</v>
      </c>
      <c r="AA9" s="22">
        <v>0</v>
      </c>
      <c r="AB9" s="22">
        <v>0</v>
      </c>
      <c r="AC9" s="22">
        <v>0</v>
      </c>
      <c r="AD9" s="22">
        <v>0</v>
      </c>
      <c r="AE9" s="22">
        <v>0</v>
      </c>
      <c r="AF9" s="22">
        <v>0</v>
      </c>
      <c r="AG9" s="22">
        <v>104829.1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1600</v>
      </c>
      <c r="G11" s="24">
        <v>6400</v>
      </c>
      <c r="H11" s="24">
        <v>8000</v>
      </c>
      <c r="I11" s="24">
        <v>8000</v>
      </c>
      <c r="J11" s="24">
        <v>8000</v>
      </c>
      <c r="K11" s="24">
        <v>8000</v>
      </c>
      <c r="L11" s="24">
        <v>8000</v>
      </c>
      <c r="M11" s="24">
        <v>8000</v>
      </c>
      <c r="N11" s="24">
        <v>8000</v>
      </c>
      <c r="O11" s="24">
        <v>5600</v>
      </c>
      <c r="P11" s="24">
        <v>4080</v>
      </c>
      <c r="Q11" s="24">
        <v>3360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77040</v>
      </c>
      <c r="AH11" s="28"/>
    </row>
    <row r="12" spans="1:34" x14ac:dyDescent="0.3">
      <c r="A12" s="5" t="s">
        <v>19</v>
      </c>
      <c r="B12" s="24"/>
      <c r="C12" s="24">
        <v>0</v>
      </c>
      <c r="D12" s="24">
        <v>0</v>
      </c>
      <c r="E12" s="24">
        <v>0</v>
      </c>
      <c r="F12" s="24">
        <v>400</v>
      </c>
      <c r="G12" s="24">
        <v>1600</v>
      </c>
      <c r="H12" s="24">
        <v>2000</v>
      </c>
      <c r="I12" s="24">
        <v>2000</v>
      </c>
      <c r="J12" s="24">
        <v>2000</v>
      </c>
      <c r="K12" s="24">
        <v>2000</v>
      </c>
      <c r="L12" s="24">
        <v>2000</v>
      </c>
      <c r="M12" s="24">
        <v>2000</v>
      </c>
      <c r="N12" s="24">
        <v>2000</v>
      </c>
      <c r="O12" s="24">
        <v>1400</v>
      </c>
      <c r="P12" s="24">
        <v>1020</v>
      </c>
      <c r="Q12" s="24">
        <v>840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19260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0</v>
      </c>
      <c r="F15" s="25">
        <v>2.3340000000000001</v>
      </c>
      <c r="G15" s="25">
        <v>2.3340000000000001</v>
      </c>
      <c r="H15" s="25">
        <v>2.3340000000000001</v>
      </c>
      <c r="I15" s="25">
        <v>2.3340000000000001</v>
      </c>
      <c r="J15" s="25">
        <v>2.3340000000000001</v>
      </c>
      <c r="K15" s="25">
        <v>2.3340000000000001</v>
      </c>
      <c r="L15" s="25">
        <v>2.3340000000000001</v>
      </c>
      <c r="M15" s="25">
        <v>2.3340000000000001</v>
      </c>
      <c r="N15" s="25">
        <v>2.3340000000000001</v>
      </c>
      <c r="O15" s="25">
        <v>2.3340000000000001</v>
      </c>
      <c r="P15" s="25">
        <v>2.3340000000000001</v>
      </c>
      <c r="Q15" s="25">
        <v>2.3340000000000001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2.3340000000000001</v>
      </c>
      <c r="AH15" s="28"/>
    </row>
    <row r="16" spans="1:34" x14ac:dyDescent="0.3">
      <c r="A16" s="5" t="s">
        <v>15</v>
      </c>
      <c r="B16" s="25"/>
      <c r="C16" s="25">
        <v>0</v>
      </c>
      <c r="D16" s="25">
        <v>0</v>
      </c>
      <c r="E16" s="25">
        <v>0</v>
      </c>
      <c r="F16" s="25">
        <v>1.4</v>
      </c>
      <c r="G16" s="25">
        <v>1.4</v>
      </c>
      <c r="H16" s="25">
        <v>1.4</v>
      </c>
      <c r="I16" s="25">
        <v>1.4</v>
      </c>
      <c r="J16" s="25">
        <v>1.4</v>
      </c>
      <c r="K16" s="25">
        <v>1.4</v>
      </c>
      <c r="L16" s="25">
        <v>1.4</v>
      </c>
      <c r="M16" s="25">
        <v>1.4</v>
      </c>
      <c r="N16" s="25">
        <v>1.4</v>
      </c>
      <c r="O16" s="25">
        <v>1.4</v>
      </c>
      <c r="P16" s="25">
        <v>1.4</v>
      </c>
      <c r="Q16" s="25">
        <v>1.4</v>
      </c>
      <c r="R16" s="25">
        <v>0</v>
      </c>
      <c r="S16" s="25">
        <v>0</v>
      </c>
      <c r="T16" s="25">
        <v>0</v>
      </c>
      <c r="U16" s="25">
        <v>0</v>
      </c>
      <c r="V16" s="25">
        <v>0</v>
      </c>
      <c r="W16" s="25">
        <v>0</v>
      </c>
      <c r="X16" s="25">
        <v>0</v>
      </c>
      <c r="Y16" s="25">
        <v>0</v>
      </c>
      <c r="Z16" s="25">
        <v>0</v>
      </c>
      <c r="AA16" s="25">
        <v>0</v>
      </c>
      <c r="AB16" s="25">
        <v>0</v>
      </c>
      <c r="AC16" s="25">
        <v>0</v>
      </c>
      <c r="AD16" s="25">
        <v>0</v>
      </c>
      <c r="AE16" s="25">
        <v>0</v>
      </c>
      <c r="AF16" s="25">
        <v>0</v>
      </c>
      <c r="AG16" s="25">
        <v>1.4</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0</v>
      </c>
      <c r="F19" s="22">
        <v>4294.3999999999996</v>
      </c>
      <c r="G19" s="22">
        <v>17177.599999999999</v>
      </c>
      <c r="H19" s="22">
        <v>21472</v>
      </c>
      <c r="I19" s="22">
        <v>21472</v>
      </c>
      <c r="J19" s="22">
        <v>21472</v>
      </c>
      <c r="K19" s="22">
        <v>21472</v>
      </c>
      <c r="L19" s="22">
        <v>21472</v>
      </c>
      <c r="M19" s="22">
        <v>21472</v>
      </c>
      <c r="N19" s="22">
        <v>21472</v>
      </c>
      <c r="O19" s="22">
        <v>15030.4</v>
      </c>
      <c r="P19" s="22">
        <v>10950.72</v>
      </c>
      <c r="Q19" s="22">
        <v>9018.24</v>
      </c>
      <c r="R19" s="22">
        <v>0</v>
      </c>
      <c r="S19" s="22">
        <v>0</v>
      </c>
      <c r="T19" s="22">
        <v>0</v>
      </c>
      <c r="U19" s="22">
        <v>0</v>
      </c>
      <c r="V19" s="22">
        <v>0</v>
      </c>
      <c r="W19" s="22">
        <v>0</v>
      </c>
      <c r="X19" s="22">
        <v>0</v>
      </c>
      <c r="Y19" s="22">
        <v>0</v>
      </c>
      <c r="Z19" s="22">
        <v>0</v>
      </c>
      <c r="AA19" s="22">
        <v>0</v>
      </c>
      <c r="AB19" s="22">
        <v>0</v>
      </c>
      <c r="AC19" s="22">
        <v>0</v>
      </c>
      <c r="AD19" s="22">
        <v>0</v>
      </c>
      <c r="AE19" s="22">
        <v>0</v>
      </c>
      <c r="AF19" s="22">
        <v>0</v>
      </c>
      <c r="AG19" s="22">
        <v>206775.36</v>
      </c>
      <c r="AH19" s="28"/>
    </row>
    <row r="20" spans="1:34" x14ac:dyDescent="0.3">
      <c r="A20" s="3" t="s">
        <v>11</v>
      </c>
      <c r="B20" s="26">
        <v>-4902.3</v>
      </c>
      <c r="C20" s="26">
        <v>-4592.3100000000004</v>
      </c>
      <c r="D20" s="26">
        <v>-4576.12</v>
      </c>
      <c r="E20" s="26">
        <v>-5946.75</v>
      </c>
      <c r="F20" s="26">
        <v>-1722.19</v>
      </c>
      <c r="G20" s="26">
        <v>9954.93</v>
      </c>
      <c r="H20" s="26">
        <v>13791.59</v>
      </c>
      <c r="I20" s="26">
        <v>13791.59</v>
      </c>
      <c r="J20" s="26">
        <v>13791.59</v>
      </c>
      <c r="K20" s="26">
        <v>13791.59</v>
      </c>
      <c r="L20" s="26">
        <v>13791.59</v>
      </c>
      <c r="M20" s="26">
        <v>13791.59</v>
      </c>
      <c r="N20" s="26">
        <v>13791.59</v>
      </c>
      <c r="O20" s="26">
        <v>8559.8700000000008</v>
      </c>
      <c r="P20" s="26">
        <v>5166.8</v>
      </c>
      <c r="Q20" s="26">
        <v>3463.19</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101946.26</v>
      </c>
      <c r="AH20" s="31"/>
    </row>
    <row r="21" spans="1:34" x14ac:dyDescent="0.3">
      <c r="J21" s="19"/>
      <c r="AG21" s="88">
        <v>0.97249968794997388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3015</v>
      </c>
      <c r="D121" s="70">
        <v>1575</v>
      </c>
      <c r="E121" s="70">
        <v>1935</v>
      </c>
      <c r="F121" s="70">
        <v>2090</v>
      </c>
      <c r="G121" s="70">
        <v>2600</v>
      </c>
      <c r="H121" s="95">
        <v>2800</v>
      </c>
      <c r="I121" s="70">
        <v>2800</v>
      </c>
      <c r="J121" s="70">
        <v>2800</v>
      </c>
      <c r="K121" s="70">
        <v>2800</v>
      </c>
      <c r="L121" s="70">
        <v>2800</v>
      </c>
      <c r="M121" s="70">
        <v>2800</v>
      </c>
      <c r="N121" s="70">
        <v>2800</v>
      </c>
      <c r="O121" s="70">
        <v>2195</v>
      </c>
      <c r="P121" s="70">
        <v>1895</v>
      </c>
      <c r="Q121" s="70">
        <v>1795</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36700</v>
      </c>
      <c r="AH121" s="71">
        <v>0.65543204937707178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1946</v>
      </c>
      <c r="D122" s="70">
        <v>910</v>
      </c>
      <c r="E122" s="70">
        <v>1310</v>
      </c>
      <c r="F122" s="70">
        <v>1141.4000000000001</v>
      </c>
      <c r="G122" s="70">
        <v>1259</v>
      </c>
      <c r="H122" s="95">
        <v>1298.2</v>
      </c>
      <c r="I122" s="70">
        <v>1298.2</v>
      </c>
      <c r="J122" s="70">
        <v>1298.2</v>
      </c>
      <c r="K122" s="70">
        <v>1298.2</v>
      </c>
      <c r="L122" s="70">
        <v>1298.2</v>
      </c>
      <c r="M122" s="70">
        <v>1298.2</v>
      </c>
      <c r="N122" s="70">
        <v>1298.2</v>
      </c>
      <c r="O122" s="70">
        <v>1259</v>
      </c>
      <c r="P122" s="70">
        <v>1200.2</v>
      </c>
      <c r="Q122" s="70">
        <v>1180.5999999999999</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19293.599999999999</v>
      </c>
      <c r="AH122" s="71">
        <v>0.34456795062292844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4961</v>
      </c>
      <c r="D123" s="70">
        <v>2485</v>
      </c>
      <c r="E123" s="70">
        <v>3245</v>
      </c>
      <c r="F123" s="70">
        <v>3231.4</v>
      </c>
      <c r="G123" s="70">
        <v>3859</v>
      </c>
      <c r="H123" s="95">
        <v>4098.2</v>
      </c>
      <c r="I123" s="70">
        <v>4098.2</v>
      </c>
      <c r="J123" s="70">
        <v>4098.2</v>
      </c>
      <c r="K123" s="70">
        <v>4098.2</v>
      </c>
      <c r="L123" s="70">
        <v>4098.2</v>
      </c>
      <c r="M123" s="70">
        <v>4098.2</v>
      </c>
      <c r="N123" s="70">
        <v>4098.2</v>
      </c>
      <c r="O123" s="70">
        <v>3454</v>
      </c>
      <c r="P123" s="70">
        <v>3095.2</v>
      </c>
      <c r="Q123" s="70">
        <v>2975.6</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55993.599999999999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1600</v>
      </c>
      <c r="G125" s="73">
        <v>8000</v>
      </c>
      <c r="H125" s="96">
        <v>8000</v>
      </c>
      <c r="I125" s="73">
        <v>8000</v>
      </c>
      <c r="J125" s="73">
        <v>8000</v>
      </c>
      <c r="K125" s="73">
        <v>8000</v>
      </c>
      <c r="L125" s="73">
        <v>8000</v>
      </c>
      <c r="M125" s="73">
        <v>8000</v>
      </c>
      <c r="N125" s="73">
        <v>8000</v>
      </c>
      <c r="O125" s="73">
        <v>5600</v>
      </c>
      <c r="P125" s="73">
        <v>4080</v>
      </c>
      <c r="Q125" s="73">
        <v>3360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78640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400</v>
      </c>
      <c r="G126" s="73">
        <v>2000</v>
      </c>
      <c r="H126" s="73">
        <v>2000</v>
      </c>
      <c r="I126" s="73">
        <v>2000</v>
      </c>
      <c r="J126" s="73">
        <v>2000</v>
      </c>
      <c r="K126" s="73">
        <v>2000</v>
      </c>
      <c r="L126" s="73">
        <v>2000</v>
      </c>
      <c r="M126" s="73">
        <v>2000</v>
      </c>
      <c r="N126" s="73">
        <v>2000</v>
      </c>
      <c r="O126" s="73">
        <v>1400</v>
      </c>
      <c r="P126" s="73">
        <v>1020</v>
      </c>
      <c r="Q126" s="73">
        <v>840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19660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v>
      </c>
      <c r="D129" s="74">
        <v>2</v>
      </c>
      <c r="E129" s="74">
        <v>2</v>
      </c>
      <c r="F129" s="74">
        <v>2</v>
      </c>
      <c r="G129" s="74">
        <v>2</v>
      </c>
      <c r="H129" s="97">
        <v>2</v>
      </c>
      <c r="I129" s="74">
        <v>2</v>
      </c>
      <c r="J129" s="74">
        <v>2</v>
      </c>
      <c r="K129" s="74">
        <v>2</v>
      </c>
      <c r="L129" s="74">
        <v>2</v>
      </c>
      <c r="M129" s="74">
        <v>2</v>
      </c>
      <c r="N129" s="74">
        <v>2</v>
      </c>
      <c r="O129" s="74">
        <v>2</v>
      </c>
      <c r="P129" s="74">
        <v>2</v>
      </c>
      <c r="Q129" s="74">
        <v>2</v>
      </c>
      <c r="R129" s="74">
        <v>2</v>
      </c>
      <c r="S129" s="74">
        <v>2</v>
      </c>
      <c r="T129" s="74">
        <v>2</v>
      </c>
      <c r="U129" s="74">
        <v>2</v>
      </c>
      <c r="V129" s="74">
        <v>2</v>
      </c>
      <c r="W129" s="74">
        <v>2</v>
      </c>
      <c r="X129" s="74">
        <v>2</v>
      </c>
      <c r="Y129" s="74">
        <v>2</v>
      </c>
      <c r="Z129" s="74">
        <v>2</v>
      </c>
      <c r="AA129" s="74">
        <v>2</v>
      </c>
      <c r="AB129" s="74">
        <v>2</v>
      </c>
      <c r="AC129" s="74">
        <v>2</v>
      </c>
      <c r="AD129" s="74">
        <v>2</v>
      </c>
      <c r="AE129" s="74">
        <v>2</v>
      </c>
      <c r="AF129" s="74">
        <v>2</v>
      </c>
      <c r="AG129" s="74">
        <v>2</v>
      </c>
      <c r="AH129" s="63"/>
    </row>
    <row r="130" spans="1:40" s="21" customFormat="1" x14ac:dyDescent="0.3">
      <c r="A130" s="68" t="s">
        <v>15</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0</v>
      </c>
      <c r="F133" s="70">
        <v>3680</v>
      </c>
      <c r="G133" s="70">
        <v>14720</v>
      </c>
      <c r="H133" s="95">
        <v>18400</v>
      </c>
      <c r="I133" s="70">
        <v>18400</v>
      </c>
      <c r="J133" s="70">
        <v>18400</v>
      </c>
      <c r="K133" s="70">
        <v>18400</v>
      </c>
      <c r="L133" s="70">
        <v>18400</v>
      </c>
      <c r="M133" s="70">
        <v>18400</v>
      </c>
      <c r="N133" s="70">
        <v>18400</v>
      </c>
      <c r="O133" s="70">
        <v>12880</v>
      </c>
      <c r="P133" s="70">
        <v>9384</v>
      </c>
      <c r="Q133" s="70">
        <v>7728</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177192</v>
      </c>
      <c r="AH133" s="63"/>
    </row>
    <row r="134" spans="1:40" s="21" customFormat="1" x14ac:dyDescent="0.3">
      <c r="A134" s="66" t="s">
        <v>11</v>
      </c>
      <c r="B134" s="70"/>
      <c r="C134" s="70">
        <v>-4961</v>
      </c>
      <c r="D134" s="70">
        <v>-2485</v>
      </c>
      <c r="E134" s="70">
        <v>-3245</v>
      </c>
      <c r="F134" s="70">
        <v>448.6</v>
      </c>
      <c r="G134" s="70">
        <v>10861</v>
      </c>
      <c r="H134" s="95">
        <v>14301.8</v>
      </c>
      <c r="I134" s="70">
        <v>14301.8</v>
      </c>
      <c r="J134" s="70">
        <v>14301.8</v>
      </c>
      <c r="K134" s="70">
        <v>14301.8</v>
      </c>
      <c r="L134" s="70">
        <v>14301.8</v>
      </c>
      <c r="M134" s="70">
        <v>14301.8</v>
      </c>
      <c r="N134" s="70">
        <v>14301.8</v>
      </c>
      <c r="O134" s="70">
        <v>9426</v>
      </c>
      <c r="P134" s="70">
        <v>6288.8</v>
      </c>
      <c r="Q134" s="70">
        <v>4752.3999999999996</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121198.39999999999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11340000</v>
      </c>
      <c r="J5" t="s">
        <v>4</v>
      </c>
      <c r="K5" s="1">
        <v>0</v>
      </c>
      <c r="S5" s="120"/>
      <c r="T5" s="120"/>
      <c r="U5" s="120"/>
      <c r="V5" s="120"/>
      <c r="W5" s="120"/>
      <c r="X5" s="120"/>
      <c r="Y5" s="120"/>
      <c r="Z5" s="120"/>
    </row>
    <row r="6" spans="1:27" x14ac:dyDescent="0.35">
      <c r="A6" t="s">
        <v>8</v>
      </c>
      <c r="B6" s="1">
        <v>720000</v>
      </c>
      <c r="J6" t="s">
        <v>8</v>
      </c>
      <c r="K6" s="1">
        <v>3830000</v>
      </c>
      <c r="S6" s="120"/>
      <c r="T6" s="120"/>
      <c r="U6" s="120"/>
      <c r="V6" s="120"/>
      <c r="W6" s="120"/>
      <c r="X6" s="120"/>
      <c r="Y6" s="120"/>
      <c r="Z6" s="120"/>
      <c r="AA6" s="18"/>
    </row>
    <row r="7" spans="1:27" x14ac:dyDescent="0.35">
      <c r="A7" t="s">
        <v>9</v>
      </c>
      <c r="B7" s="1">
        <v>9700000</v>
      </c>
      <c r="J7" t="s">
        <v>9</v>
      </c>
      <c r="K7" s="1">
        <v>1901200</v>
      </c>
      <c r="S7" s="120"/>
      <c r="T7" s="120"/>
      <c r="U7" s="120"/>
      <c r="V7" s="120"/>
      <c r="W7" s="120"/>
      <c r="X7" s="120"/>
      <c r="Y7" s="120"/>
      <c r="Z7" s="120"/>
      <c r="AA7" s="18"/>
    </row>
    <row r="8" spans="1:27" x14ac:dyDescent="0.35">
      <c r="A8" t="s">
        <v>7</v>
      </c>
      <c r="B8" s="1">
        <v>2745000</v>
      </c>
      <c r="J8" t="s">
        <v>7</v>
      </c>
      <c r="K8" s="1">
        <v>11560000</v>
      </c>
      <c r="S8" s="120"/>
      <c r="T8" s="120"/>
      <c r="U8" s="120"/>
      <c r="V8" s="120"/>
      <c r="W8" s="120"/>
      <c r="X8" s="120"/>
      <c r="Y8" s="120"/>
      <c r="Z8" s="120"/>
    </row>
    <row r="9" spans="1:27" x14ac:dyDescent="0.35">
      <c r="A9" t="s">
        <v>3</v>
      </c>
      <c r="B9" s="1">
        <v>4050000</v>
      </c>
      <c r="J9" t="s">
        <v>3</v>
      </c>
      <c r="K9" s="1">
        <v>936000</v>
      </c>
      <c r="S9" s="120"/>
      <c r="T9" s="120"/>
      <c r="U9" s="120"/>
      <c r="V9" s="120"/>
      <c r="W9" s="120"/>
      <c r="X9" s="120"/>
      <c r="Y9" s="120"/>
      <c r="Z9" s="120"/>
    </row>
    <row r="10" spans="1:27" x14ac:dyDescent="0.35">
      <c r="A10" t="s">
        <v>6</v>
      </c>
      <c r="B10" s="1">
        <v>0</v>
      </c>
      <c r="J10" t="s">
        <v>6</v>
      </c>
      <c r="K10" s="1">
        <v>146400</v>
      </c>
      <c r="S10" s="120"/>
      <c r="T10" s="120"/>
      <c r="U10" s="120"/>
      <c r="V10" s="120"/>
      <c r="W10" s="120"/>
      <c r="X10" s="120"/>
      <c r="Y10" s="120"/>
      <c r="Z10" s="120"/>
    </row>
    <row r="11" spans="1:27" x14ac:dyDescent="0.35">
      <c r="A11" t="s">
        <v>5</v>
      </c>
      <c r="B11" s="1">
        <v>8145000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920000</v>
      </c>
    </row>
    <row r="14" spans="1:27" x14ac:dyDescent="0.35">
      <c r="A14" t="s">
        <v>63</v>
      </c>
      <c r="B14" s="1">
        <v>0</v>
      </c>
      <c r="J14" t="s">
        <v>63</v>
      </c>
      <c r="K14" s="1">
        <v>0</v>
      </c>
    </row>
    <row r="15" spans="1:27" x14ac:dyDescent="0.35">
      <c r="A15" s="12" t="s">
        <v>64</v>
      </c>
      <c r="B15" s="13">
        <v>36700000</v>
      </c>
      <c r="J15" s="12" t="s">
        <v>64</v>
      </c>
      <c r="K15" s="13">
        <v>19293600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21059892</v>
      </c>
      <c r="J22" t="s">
        <v>4</v>
      </c>
      <c r="K22" s="1">
        <v>0</v>
      </c>
      <c r="S22" s="120"/>
      <c r="T22" s="120"/>
      <c r="U22" s="120"/>
      <c r="V22" s="120"/>
      <c r="W22" s="120"/>
      <c r="X22" s="120"/>
      <c r="Y22" s="120"/>
      <c r="Z22" s="120"/>
    </row>
    <row r="23" spans="1:26" x14ac:dyDescent="0.35">
      <c r="A23" t="s">
        <v>8</v>
      </c>
      <c r="B23" s="1">
        <v>1337136</v>
      </c>
      <c r="J23" t="s">
        <v>8</v>
      </c>
      <c r="K23" s="1">
        <v>6344556</v>
      </c>
      <c r="S23" s="120"/>
      <c r="T23" s="120"/>
      <c r="U23" s="120"/>
      <c r="V23" s="120"/>
      <c r="W23" s="120"/>
      <c r="X23" s="120"/>
      <c r="Y23" s="120"/>
      <c r="Z23" s="120"/>
    </row>
    <row r="24" spans="1:26" ht="14.5" customHeight="1" x14ac:dyDescent="0.35">
      <c r="A24" t="s">
        <v>9</v>
      </c>
      <c r="B24" s="1">
        <v>18014258</v>
      </c>
      <c r="J24" t="s">
        <v>9</v>
      </c>
      <c r="K24" s="1">
        <v>4186065.8267051484</v>
      </c>
      <c r="S24" s="120"/>
      <c r="T24" s="120"/>
      <c r="U24" s="120"/>
      <c r="V24" s="120"/>
      <c r="W24" s="120"/>
      <c r="X24" s="120"/>
      <c r="Y24" s="120"/>
      <c r="Z24" s="120"/>
    </row>
    <row r="25" spans="1:26" x14ac:dyDescent="0.35">
      <c r="A25" t="s">
        <v>7</v>
      </c>
      <c r="B25" s="1">
        <v>5097831</v>
      </c>
      <c r="J25" t="s">
        <v>7</v>
      </c>
      <c r="K25" s="1">
        <v>21732546</v>
      </c>
      <c r="S25" s="120"/>
      <c r="T25" s="120"/>
      <c r="U25" s="120"/>
      <c r="V25" s="120"/>
      <c r="W25" s="120"/>
      <c r="X25" s="120"/>
      <c r="Y25" s="120"/>
      <c r="Z25" s="120"/>
    </row>
    <row r="26" spans="1:26" ht="14.5" customHeight="1" x14ac:dyDescent="0.35">
      <c r="A26" t="s">
        <v>3</v>
      </c>
      <c r="B26" s="1">
        <v>7521390</v>
      </c>
      <c r="J26" t="s">
        <v>3</v>
      </c>
      <c r="K26" s="1">
        <v>2060886.6051946224</v>
      </c>
      <c r="S26" s="120"/>
      <c r="T26" s="120"/>
      <c r="U26" s="120"/>
      <c r="V26" s="120"/>
      <c r="W26" s="120"/>
      <c r="X26" s="120"/>
      <c r="Y26" s="120"/>
      <c r="Z26" s="120"/>
    </row>
    <row r="27" spans="1:26" x14ac:dyDescent="0.35">
      <c r="A27" t="s">
        <v>6</v>
      </c>
      <c r="B27" s="1">
        <v>0</v>
      </c>
      <c r="J27" t="s">
        <v>6</v>
      </c>
      <c r="K27" s="1">
        <v>322344</v>
      </c>
      <c r="S27" s="120"/>
      <c r="T27" s="120"/>
      <c r="U27" s="120"/>
      <c r="V27" s="120"/>
      <c r="W27" s="120"/>
      <c r="X27" s="120"/>
      <c r="Y27" s="120"/>
      <c r="Z27" s="120"/>
    </row>
    <row r="28" spans="1:26" x14ac:dyDescent="0.35">
      <c r="A28" t="s">
        <v>5</v>
      </c>
      <c r="B28" s="1">
        <v>15126351</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2025840</v>
      </c>
    </row>
    <row r="31" spans="1:26" x14ac:dyDescent="0.35">
      <c r="A31" t="s">
        <v>63</v>
      </c>
      <c r="B31" s="1">
        <v>0</v>
      </c>
      <c r="J31" t="s">
        <v>63</v>
      </c>
      <c r="K31" s="1">
        <v>0</v>
      </c>
    </row>
    <row r="32" spans="1:26" x14ac:dyDescent="0.35">
      <c r="A32" s="12" t="s">
        <v>64</v>
      </c>
      <c r="B32" s="13">
        <v>68156858</v>
      </c>
      <c r="J32" s="12" t="s">
        <v>64</v>
      </c>
      <c r="K32" s="13">
        <v>36672238.431899771</v>
      </c>
    </row>
    <row r="35" spans="1:15" x14ac:dyDescent="0.35">
      <c r="B35" t="s">
        <v>66</v>
      </c>
      <c r="C35" t="s">
        <v>67</v>
      </c>
      <c r="D35" t="s">
        <v>23</v>
      </c>
      <c r="H35" t="s">
        <v>67</v>
      </c>
      <c r="I35" t="s">
        <v>23</v>
      </c>
    </row>
    <row r="36" spans="1:15" x14ac:dyDescent="0.35">
      <c r="A36" t="s">
        <v>106</v>
      </c>
      <c r="B36" s="14">
        <v>55993600</v>
      </c>
      <c r="C36" s="14">
        <v>36700000</v>
      </c>
      <c r="D36" s="14">
        <v>19293600</v>
      </c>
      <c r="G36" t="s">
        <v>106</v>
      </c>
      <c r="H36" s="15">
        <v>0.65543204937707167</v>
      </c>
      <c r="I36" s="15">
        <v>0.34456795062292833</v>
      </c>
    </row>
    <row r="37" spans="1:15" x14ac:dyDescent="0.35">
      <c r="A37" t="s">
        <v>105</v>
      </c>
      <c r="B37" s="14">
        <v>104829096.43189977</v>
      </c>
      <c r="C37" s="14">
        <v>68156858</v>
      </c>
      <c r="D37" s="14">
        <v>36672238.431899771</v>
      </c>
      <c r="G37" t="s">
        <v>105</v>
      </c>
      <c r="H37" s="15">
        <v>0.65017118643464422</v>
      </c>
      <c r="I37" s="15">
        <v>0.34982881356535583</v>
      </c>
    </row>
    <row r="38" spans="1:15" x14ac:dyDescent="0.35">
      <c r="O38" s="17">
        <v>22003343059139.863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1088.57</v>
      </c>
      <c r="J11" s="19"/>
      <c r="K11" s="19"/>
      <c r="L11" s="19"/>
      <c r="M11" s="19"/>
      <c r="N11" s="19"/>
      <c r="O11" s="19"/>
      <c r="P11" s="19"/>
    </row>
    <row r="12" spans="1:16" ht="14.5" customHeight="1" thickBot="1" x14ac:dyDescent="0.35">
      <c r="A12" s="19"/>
      <c r="B12" s="19"/>
      <c r="C12" s="19"/>
      <c r="D12" s="19"/>
      <c r="E12" s="19"/>
      <c r="F12" s="19"/>
      <c r="G12" s="44" t="s">
        <v>72</v>
      </c>
      <c r="H12" s="45" t="s">
        <v>73</v>
      </c>
      <c r="I12" s="46">
        <v>4902300</v>
      </c>
      <c r="J12" s="19"/>
      <c r="K12" s="19"/>
      <c r="L12" s="19"/>
      <c r="M12" s="19"/>
      <c r="N12" s="19"/>
      <c r="O12" s="19"/>
      <c r="P12" s="19"/>
    </row>
    <row r="13" spans="1:16" ht="14.5" customHeight="1" thickBot="1" x14ac:dyDescent="0.35">
      <c r="A13" s="19"/>
      <c r="B13" s="19"/>
      <c r="C13" s="19"/>
      <c r="D13" s="19"/>
      <c r="E13" s="19"/>
      <c r="F13" s="19"/>
      <c r="G13" s="44" t="s">
        <v>74</v>
      </c>
      <c r="H13" s="45" t="s">
        <v>73</v>
      </c>
      <c r="I13" s="46">
        <v>26830377</v>
      </c>
      <c r="J13" s="19"/>
      <c r="K13" s="19"/>
      <c r="L13" s="19"/>
      <c r="M13" s="19"/>
      <c r="N13" s="19"/>
      <c r="O13" s="19"/>
      <c r="P13" s="19"/>
    </row>
    <row r="14" spans="1:16" ht="14.5" customHeight="1" thickBot="1" x14ac:dyDescent="0.35">
      <c r="A14" s="19"/>
      <c r="B14" s="19"/>
      <c r="C14" s="19"/>
      <c r="D14" s="19"/>
      <c r="E14" s="19"/>
      <c r="F14" s="19"/>
      <c r="G14" s="44" t="s">
        <v>75</v>
      </c>
      <c r="H14" s="45" t="s">
        <v>76</v>
      </c>
      <c r="I14" s="47">
        <v>96.300000000000011</v>
      </c>
      <c r="J14" s="19"/>
      <c r="K14" s="19"/>
      <c r="L14" s="19"/>
      <c r="M14" s="19"/>
      <c r="N14" s="19"/>
      <c r="O14" s="19"/>
      <c r="P14" s="19"/>
    </row>
    <row r="15" spans="1:16" ht="14.5" customHeight="1" thickBot="1" x14ac:dyDescent="0.35">
      <c r="A15" s="19"/>
      <c r="B15" s="19"/>
      <c r="C15" s="19"/>
      <c r="D15" s="19"/>
      <c r="E15" s="19"/>
      <c r="F15" s="19"/>
      <c r="G15" s="44" t="s">
        <v>77</v>
      </c>
      <c r="H15" s="45" t="s">
        <v>60</v>
      </c>
      <c r="I15" s="48">
        <v>97.249968794997386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1.6103999999999998</v>
      </c>
      <c r="F40" s="78">
        <v>1.7177599999999997</v>
      </c>
      <c r="G40" s="78">
        <v>1.8251199999999999</v>
      </c>
      <c r="H40" s="78">
        <v>1.9324799999999998</v>
      </c>
      <c r="I40" s="78">
        <v>2.0398399999999999</v>
      </c>
      <c r="J40" s="54">
        <v>2.1471999999999998</v>
      </c>
      <c r="K40" s="78">
        <v>2.2545599999999997</v>
      </c>
      <c r="L40" s="78">
        <v>2.3619199999999996</v>
      </c>
      <c r="M40" s="78">
        <v>2.4692799999999999</v>
      </c>
      <c r="N40" s="78">
        <v>2.5766399999999998</v>
      </c>
      <c r="O40" s="78">
        <v>2.6839999999999997</v>
      </c>
      <c r="P40" s="19"/>
    </row>
    <row r="41" spans="1:16" x14ac:dyDescent="0.3">
      <c r="A41" s="19"/>
      <c r="B41" s="19"/>
      <c r="C41" s="55">
        <v>-0.2</v>
      </c>
      <c r="D41" s="56">
        <v>55988.819999999992</v>
      </c>
      <c r="E41" s="90">
        <v>-0.13989154034519069</v>
      </c>
      <c r="F41" s="90">
        <v>-8.2550976368203521E-2</v>
      </c>
      <c r="G41" s="90">
        <v>-2.521041239121613E-2</v>
      </c>
      <c r="H41" s="90">
        <v>3.2130151585771261E-2</v>
      </c>
      <c r="I41" s="90">
        <v>8.947071556275854E-2</v>
      </c>
      <c r="J41" s="90">
        <v>0.14681127953974582</v>
      </c>
      <c r="K41" s="90">
        <v>0.2041518435167331</v>
      </c>
      <c r="L41" s="90">
        <v>0.26149240749372016</v>
      </c>
      <c r="M41" s="90">
        <v>0.31883297147070766</v>
      </c>
      <c r="N41" s="90">
        <v>0.37617353544769494</v>
      </c>
      <c r="O41" s="90">
        <v>0.43351409942468244</v>
      </c>
      <c r="P41" s="19"/>
    </row>
    <row r="42" spans="1:16" x14ac:dyDescent="0.3">
      <c r="A42" s="19"/>
      <c r="B42" s="19"/>
      <c r="C42" s="55">
        <v>-0.15</v>
      </c>
      <c r="D42" s="56">
        <v>69986.024999999994</v>
      </c>
      <c r="E42" s="90">
        <v>7.5135574568511831E-2</v>
      </c>
      <c r="F42" s="90">
        <v>0.14681127953974582</v>
      </c>
      <c r="G42" s="90">
        <v>0.21848698451098003</v>
      </c>
      <c r="H42" s="90">
        <v>0.29016268948221402</v>
      </c>
      <c r="I42" s="90">
        <v>0.36183839445344823</v>
      </c>
      <c r="J42" s="90">
        <v>0.43351409942468244</v>
      </c>
      <c r="K42" s="90">
        <v>0.50518980439591621</v>
      </c>
      <c r="L42" s="90">
        <v>0.57686550936715042</v>
      </c>
      <c r="M42" s="90">
        <v>0.64854121433838463</v>
      </c>
      <c r="N42" s="90">
        <v>0.72021691930961884</v>
      </c>
      <c r="O42" s="90">
        <v>0.79189262428085283</v>
      </c>
      <c r="P42" s="19"/>
    </row>
    <row r="43" spans="1:16" x14ac:dyDescent="0.3">
      <c r="A43" s="19"/>
      <c r="B43" s="19"/>
      <c r="C43" s="55">
        <v>-0.1</v>
      </c>
      <c r="D43" s="56">
        <v>82336.5</v>
      </c>
      <c r="E43" s="90">
        <v>0.26486538184530817</v>
      </c>
      <c r="F43" s="90">
        <v>0.3491897406349953</v>
      </c>
      <c r="G43" s="90">
        <v>0.43351409942468244</v>
      </c>
      <c r="H43" s="90">
        <v>0.51783845821436958</v>
      </c>
      <c r="I43" s="90">
        <v>0.60216281700405694</v>
      </c>
      <c r="J43" s="90">
        <v>0.68648717579374408</v>
      </c>
      <c r="K43" s="90">
        <v>0.77081153458343121</v>
      </c>
      <c r="L43" s="90">
        <v>0.85513589337311835</v>
      </c>
      <c r="M43" s="90">
        <v>0.93946025216280571</v>
      </c>
      <c r="N43" s="90">
        <v>1.0237846109524926</v>
      </c>
      <c r="O43" s="90">
        <v>1.10810896974218</v>
      </c>
      <c r="P43" s="19"/>
    </row>
    <row r="44" spans="1:16" x14ac:dyDescent="0.3">
      <c r="A44" s="19"/>
      <c r="B44" s="19"/>
      <c r="C44" s="55">
        <v>-0.05</v>
      </c>
      <c r="D44" s="56">
        <v>91485</v>
      </c>
      <c r="E44" s="90">
        <v>0.40540597982811999</v>
      </c>
      <c r="F44" s="90">
        <v>0.49909971181666135</v>
      </c>
      <c r="G44" s="90">
        <v>0.59279344380520271</v>
      </c>
      <c r="H44" s="90">
        <v>0.68648717579374408</v>
      </c>
      <c r="I44" s="90">
        <v>0.78018090778228544</v>
      </c>
      <c r="J44" s="90">
        <v>0.87387463977082658</v>
      </c>
      <c r="K44" s="90">
        <v>0.96756837175936794</v>
      </c>
      <c r="L44" s="90">
        <v>1.0612621037479091</v>
      </c>
      <c r="M44" s="90">
        <v>1.1549558357364509</v>
      </c>
      <c r="N44" s="90">
        <v>1.2486495677249922</v>
      </c>
      <c r="O44" s="90">
        <v>1.3423432997135332</v>
      </c>
      <c r="P44" s="19"/>
    </row>
    <row r="45" spans="1:16" x14ac:dyDescent="0.3">
      <c r="A45" s="19"/>
      <c r="B45" s="19"/>
      <c r="C45" s="51" t="s">
        <v>86</v>
      </c>
      <c r="D45" s="57">
        <v>96300</v>
      </c>
      <c r="E45" s="90">
        <v>0.4793747156085475</v>
      </c>
      <c r="F45" s="90">
        <v>0.57799969664911721</v>
      </c>
      <c r="G45" s="90">
        <v>0.67662467768968715</v>
      </c>
      <c r="H45" s="90">
        <v>0.77524965873025664</v>
      </c>
      <c r="I45" s="90">
        <v>0.87387463977082658</v>
      </c>
      <c r="J45" s="90">
        <v>0.97249962081139651</v>
      </c>
      <c r="K45" s="90">
        <v>1.0711246018519662</v>
      </c>
      <c r="L45" s="90">
        <v>1.1697495828925359</v>
      </c>
      <c r="M45" s="90">
        <v>1.2683745639331061</v>
      </c>
      <c r="N45" s="90">
        <v>1.3669995449736758</v>
      </c>
      <c r="O45" s="90">
        <v>1.4656245260142455</v>
      </c>
      <c r="P45" s="19"/>
    </row>
    <row r="46" spans="1:16" ht="14.5" customHeight="1" x14ac:dyDescent="0.3">
      <c r="A46" s="19"/>
      <c r="B46" s="19"/>
      <c r="C46" s="55">
        <v>0.05</v>
      </c>
      <c r="D46" s="56">
        <v>101115</v>
      </c>
      <c r="E46" s="90">
        <v>0.55334345138897478</v>
      </c>
      <c r="F46" s="90">
        <v>0.65689968148157307</v>
      </c>
      <c r="G46" s="90">
        <v>0.76045591157417136</v>
      </c>
      <c r="H46" s="90">
        <v>0.86401214166676965</v>
      </c>
      <c r="I46" s="90">
        <v>0.96756837175936816</v>
      </c>
      <c r="J46" s="90">
        <v>1.0711246018519662</v>
      </c>
      <c r="K46" s="90">
        <v>1.1746808319445647</v>
      </c>
      <c r="L46" s="90">
        <v>1.2782370620371628</v>
      </c>
      <c r="M46" s="90">
        <v>1.3817932921297613</v>
      </c>
      <c r="N46" s="90">
        <v>1.4853495222223598</v>
      </c>
      <c r="O46" s="90">
        <v>1.5889057523149579</v>
      </c>
      <c r="P46" s="19"/>
    </row>
    <row r="47" spans="1:16" x14ac:dyDescent="0.3">
      <c r="A47" s="19"/>
      <c r="B47" s="19"/>
      <c r="C47" s="55">
        <v>0.1</v>
      </c>
      <c r="D47" s="56">
        <v>111226.5</v>
      </c>
      <c r="E47" s="90">
        <v>0.70867779652787211</v>
      </c>
      <c r="F47" s="90">
        <v>0.82258964962973047</v>
      </c>
      <c r="G47" s="90">
        <v>0.93650150273158839</v>
      </c>
      <c r="H47" s="90">
        <v>1.050413355833447</v>
      </c>
      <c r="I47" s="90">
        <v>1.1643252089353049</v>
      </c>
      <c r="J47" s="90">
        <v>1.2782370620371633</v>
      </c>
      <c r="K47" s="90">
        <v>1.3921489151390212</v>
      </c>
      <c r="L47" s="90">
        <v>1.5060607682408791</v>
      </c>
      <c r="M47" s="90">
        <v>1.6199726213427379</v>
      </c>
      <c r="N47" s="90">
        <v>1.7338844744445954</v>
      </c>
      <c r="O47" s="90">
        <v>1.8477963275464537</v>
      </c>
      <c r="P47" s="19"/>
    </row>
    <row r="48" spans="1:16" x14ac:dyDescent="0.3">
      <c r="A48" s="19"/>
      <c r="B48" s="19"/>
      <c r="C48" s="55">
        <v>0.15</v>
      </c>
      <c r="D48" s="56">
        <v>127910.47500000001</v>
      </c>
      <c r="E48" s="90">
        <v>0.9649794660070532</v>
      </c>
      <c r="F48" s="90">
        <v>1.0959780970741901</v>
      </c>
      <c r="G48" s="90">
        <v>1.2269767281413269</v>
      </c>
      <c r="H48" s="90">
        <v>1.357975359208464</v>
      </c>
      <c r="I48" s="90">
        <v>1.4889739902756007</v>
      </c>
      <c r="J48" s="90">
        <v>1.6199726213427379</v>
      </c>
      <c r="K48" s="90">
        <v>1.7509712524098746</v>
      </c>
      <c r="L48" s="90">
        <v>1.8819698834770113</v>
      </c>
      <c r="M48" s="90">
        <v>2.012968514544148</v>
      </c>
      <c r="N48" s="90">
        <v>2.1439671456112848</v>
      </c>
      <c r="O48" s="90">
        <v>2.2749657766784219</v>
      </c>
      <c r="P48" s="19"/>
    </row>
    <row r="49" spans="1:16" ht="14.5" thickBot="1" x14ac:dyDescent="0.35">
      <c r="A49" s="19"/>
      <c r="B49" s="19"/>
      <c r="C49" s="55">
        <v>0.2</v>
      </c>
      <c r="D49" s="58">
        <v>153492.57</v>
      </c>
      <c r="E49" s="90">
        <v>1.357975359208464</v>
      </c>
      <c r="F49" s="90">
        <v>1.515173716489028</v>
      </c>
      <c r="G49" s="90">
        <v>1.6723720737695924</v>
      </c>
      <c r="H49" s="90">
        <v>1.8295704310501568</v>
      </c>
      <c r="I49" s="90">
        <v>1.9867687883307212</v>
      </c>
      <c r="J49" s="90">
        <v>2.1439671456112848</v>
      </c>
      <c r="K49" s="90">
        <v>2.3011655028918492</v>
      </c>
      <c r="L49" s="90">
        <v>2.4583638601724132</v>
      </c>
      <c r="M49" s="90">
        <v>2.615562217452978</v>
      </c>
      <c r="N49" s="90">
        <v>2.772760574733542</v>
      </c>
      <c r="O49" s="90">
        <v>2.9299589320141064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2025-12-02T14:47:26Z</dcterms:modified>
</cp:coreProperties>
</file>