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rbojaca\Downloads\2025Q2\"/>
    </mc:Choice>
  </mc:AlternateContent>
  <xr:revisionPtr revIDLastSave="0" documentId="13_ncr:1_{9FECFCD0-D83B-4B64-9F57-00060163B351}"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<sst xmlns="http://schemas.openxmlformats.org/spreadsheetml/2006/main" count="352" uniqueCount="162">
  <si>
    <t>Concepto</t>
  </si>
  <si>
    <t>Unidad</t>
  </si>
  <si>
    <t>MANO_DE_OBRA</t>
  </si>
  <si>
    <t>Instalación</t>
  </si>
  <si>
    <t>Control arvenses</t>
  </si>
  <si>
    <t>Podas</t>
  </si>
  <si>
    <t>Otros</t>
  </si>
  <si>
    <t>Fertilización</t>
  </si>
  <si>
    <t>Control fitosanitario</t>
  </si>
  <si>
    <t>Cosecha y beneficio</t>
  </si>
  <si>
    <t>Transporte</t>
  </si>
  <si>
    <t>INGRESOS</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</si>
  <si>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</si>
  <si>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</si>
  <si>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</si>
  <si>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</si>
  <si>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</si>
  <si>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</si>
  <si>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</si>
  <si>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</si>
  <si>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</si>
  <si>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</si>
  <si>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</si>
  <si>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</si>
  <si>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</si>
  <si>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</si>
  <si>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</si>
  <si>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</si>
  <si>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</si>
  <si>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</si>
  <si>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</si>
  <si>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</si>
  <si>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</si>
  <si>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</si>
  <si>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</si>
  <si>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</si>
  <si>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</si>
  <si>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</si>
  <si>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</si>
  <si>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</si>
  <si>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</si>
  <si>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</si>
  <si>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</si>
  <si>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</si>
  <si>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</si>
  <si>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</si>
  <si>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</si>
  <si>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</si>
  <si>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</si>
  <si>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</si>
  <si>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</si>
  <si>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</si>
  <si>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</si>
  <si>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</si>
  <si>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</si>
  <si>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</si>
  <si>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</si>
  <si>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</si>
  <si>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</si>
  <si>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</si>
  <si>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</si>
  <si>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UTILIDAD</t>
  </si>
  <si>
    <t>COSTOS</t>
  </si>
  <si>
    <t>KG</t>
  </si>
  <si>
    <t>RENDIMIENTO MINIMO</t>
  </si>
  <si>
    <t>COP</t>
  </si>
  <si>
    <t>PRECIO MINIMO</t>
  </si>
  <si>
    <t>%</t>
  </si>
  <si>
    <t>$COP/Kg</t>
  </si>
  <si>
    <t>TOTAL Ha ($COP)</t>
  </si>
  <si>
    <t>DESCRIPCIÓN</t>
  </si>
  <si>
    <t>marco</t>
  </si>
  <si>
    <t>RENDIMIENTO (KG)</t>
  </si>
  <si>
    <t>PRECIO (KG)</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</si>
  <si>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</si>
  <si>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</si>
  <si>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</si>
  <si>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</si>
  <si>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</si>
  <si>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</si>
  <si>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</si>
  <si>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</si>
  <si>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Costos original</t>
  </si>
  <si>
    <t>Fecha marco</t>
  </si>
  <si>
    <t>variación costos</t>
  </si>
  <si>
    <t>Valor ingresos original</t>
  </si>
  <si>
    <t>Variación ingresos</t>
  </si>
  <si>
    <t>Rentabilidad actualizada</t>
  </si>
  <si>
    <t>Rentabilidad Original</t>
  </si>
  <si>
    <t>Trimestre actualización</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</si>
  <si>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</si>
  <si>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</si>
  <si>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</si>
  <si>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</si>
  <si>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</si>
  <si>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</si>
  <si>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</si>
  <si>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</si>
  <si>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</si>
  <si>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</si>
  <si>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</si>
  <si>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</si>
  <si>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</si>
  <si>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</si>
  <si>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</si>
  <si>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</si>
  <si>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</si>
  <si>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</si>
  <si>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</si>
  <si>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</si>
  <si>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</si>
  <si>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</si>
  <si>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</si>
  <si>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</si>
  <si>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</si>
  <si>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</si>
  <si>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</si>
  <si>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</si>
  <si>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</si>
  <si>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</si>
  <si>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</si>
  <si>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</si>
  <si>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</si>
  <si>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</si>
  <si>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PIÑA PERORELA SANTANDER RIONEGRO</t>
  </si>
  <si>
    <t>Premio ALIDE 2025 a la Gestión y Modernización Tecnológica – Por el aplicativo Decision.</t>
  </si>
  <si>
    <t>Santander</t>
  </si>
  <si>
    <t>2025 Q2</t>
  </si>
  <si>
    <t>2018 Q1</t>
  </si>
  <si>
    <t>Material de propagacion: Colino/Plántula // Distancia de siembra: 0,2 x 0,8 // Densidad de siembra - Plantas/Ha.: 65.625 // Duracion del ciclo: 3 años // Productividad/Ha/Ciclo: 78.000 kg // Inicio de Produccion desde la siembra: año 2  // Duracion de la etapa productiva: 2 años // Productividad promedio en etapa productiva  // Cultivo asociado: NA // Productividad promedio etapa productiva: 39.000 kg // % Rendimiento 1ra. Calidad: 49 // % Rendimiento 2da. Calidad: 51 // Precio de venta ponderado por calidad: $711 // Valor Jornal: $63.262 // Otros: NA</t>
  </si>
  <si>
    <t>El presente documento corresponde a una actualización del documento PDF de la AgroGuía correspondiente a Piña Perorela Santander Rionegro publicada en la página web, y consta de las siguientes partes:</t>
  </si>
  <si>
    <t>- Flujo anualizado de los ingresos (precio y rendimiento) y los costos de producción para una hectárea de
Piña Perorela Santander Rionegro  discriminados por mano de obra e insumos. Se incluye además la utilidad del ejercicio
(ingresos – costos) para todo el ciclo de producción, asi como información tecnica relevante. El flujo se encuentra actualizado a 2025 Q2.</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</si>
  <si>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Piña Perorela Santander Rionegro. La participación se encuentra actualizada al 2025 Q2.</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</si>
  <si>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</si>
  <si>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</si>
  <si>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</si>
  <si>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</si>
  <si>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Piña Perorela Santander Rionegro. La participación se encuentra actualizada al 2025 Q2.</t>
  </si>
  <si>
    <t>Sostenimiento Año1 ***</t>
  </si>
  <si>
    <t>Sub Total Ingresos millones [(CxG)+(DxH)]</t>
  </si>
  <si>
    <t>** Los costos de instalación comprenden tanto los gastos relacionados con la mano de obra como aquellos asociados con los insumos necesarios hasta completar la siembra de las plantas. Para el caso de Piña Perorela Santander Rionegro, en lo que respecta a la mano de obra incluye actividades como la preparación del terreno, la siembra, el trazado y el ahoyado, entre otras, y ascienden a un total de $4,8 millones de pesos (equivalente a 76 jornales). En cuanto a los insumos, se incluyen los gastos relacionados con el material vegetal y las enmiendas, que en conjunto ascienden a  $6,5 millones.</t>
  </si>
  <si>
    <t>*** Los costos de sostenimiento del año 1 comprenden tanto los gastos relacionados con la mano de obra como aquellos asociados con los insumos necesarios desde el momento de la siembra de las plantas hasta finalizar el año 1. Para el caso de Piña Perorela Santander Rionegro, en lo que respecta a la mano de obra incluye actividades como la fertilización, riego, control de malezas, plagas y enfermedades, entre otras, y ascienden a un total de $3,5 millones de pesos (equivalente a 55 jornales). En cuanto a los insumos, se incluyen los fertilizantes, plaguicidas, transportes, entre otras, que en conjunto ascienden a  $7,3 millones.</t>
  </si>
  <si>
    <t>Nota 1: en caso de utilizar esta información para el desarrollo de otras publicaciones, por favor citar FINAGRO, "Agro Guía - Marcos de Referencia Agroeconómicos"</t>
  </si>
  <si>
    <t>Los costos totales del ciclo para esta actualización (2025 Q2) equivalen a $56,0 millones, en comparación con los costos del marco original que ascienden a $28,0 millones, (mes de publicación del marco: enero - 2018).
La rentabilidad actualizada (2025 Q2) bajó frente a la rentabilidad de la primera AgroGuía, pasando del 14,8% al -1,0%. Mientras que el crecimiento de los costos fue del 199,9%, el crecimiento de los ingresos fue del 168,6%.</t>
  </si>
  <si>
    <t>En cuanto a los costos de mano de obra de la AgroGuía actualizada, se destaca la participación de instalación seguido de cosecha y beneficio, que representan el 28% y el 25% del costo total, respectivamente. En cuanto a los costos de insumos, se destaca la participación de transporte seguido de fertilización, que representan el 41% y el 32% del costo total, respectivamente.</t>
  </si>
  <si>
    <t>bajó</t>
  </si>
  <si>
    <t>A continuación, se presenta la desagregación de los costos de mano de obra e insumos según las diferentes actividades vinculadas a la producción de PIÑA PERORELA SANTANDER RIONEGRO</t>
  </si>
  <si>
    <t>En cuanto a los costos de mano de obra, se destaca la participación de instalación segido por cosecha y beneficio que representan el 28% y el 25% del costo total, respectivamente. En cuanto a los costos de insumos, se destaca la participación de transporte segido por fertilización que representan el 36% y el 34% del costo total, respectivamente.</t>
  </si>
  <si>
    <t>En cuanto a los costos de mano de obra, se destaca la participación de instalación segido por cosecha y beneficio que representan el 28% y el 25% del costo total, respectivamente. En cuanto a los costos de insumos, se destaca la participación de transporte segido por fertilización que representan el 41% y el 32% del costo total, respectivamente.</t>
  </si>
  <si>
    <t>En cuanto a los costos de mano de obra, se destaca la participación de instalación segido por cosecha y beneficio que representan el 28% y el 25% del costo total, respectivamente.</t>
  </si>
  <si>
    <t>En cuanto a los costos de insumos, se destaca la participación de transporte segido por fertilización que representan el 41% y el 32% del costo total, respectivamente.</t>
  </si>
  <si>
    <t>En cuanto a los costos de insumos, se destaca la participación de transporte segido por fertilización que representan el 36% y el 34% del costo total, respectivamente.</t>
  </si>
  <si>
    <t>En cuanto a los costos de mano de obra, se destaca la participación de instalación segido por cosecha y beneficio que representan el 28% y el 25% del costo total, respectivamente.En cuanto a los costos de insumos, se destaca la participación de transporte segido por fertilización que representan el 36% y el 34% del costo total, respectivamente.</t>
  </si>
  <si>
    <t>De acuerdo con el comportamiento histórico del sistema productivo, se efectuó un análisis de sensibilidad del margen de utilidad obtenido en la producción de PIÑA PERORELA SANTANDER RIONEGRO, frente a diferentes escenarios de variación de precios de venta en finca y rendimientos probables (kg/ha).</t>
  </si>
  <si>
    <t>Con un precio ponderado de COP $ 711/kg y con un rendimiento por hectárea de 78.000 kg por ciclo; el margen de utilidad obtenido en la producción de piña es del -1%.</t>
  </si>
  <si>
    <t>El precio mínimo ponderado para cubrir los costos de producción, con un rendimiento de 78.000 kg para todo el ciclo de producción, es COP $ 718/kg.</t>
  </si>
  <si>
    <t>El rendimiento mínimo por ha/ciclo para cubrir los costos de producción, con un precio ponderado de COP $ 711, es de 78.781 kg/ha para todo el ciclo.</t>
  </si>
  <si>
    <t>El siguiente cuadro presenta diferentes escenarios de rentabilidad para el sistema productivo de PIÑA PERORELA SANTANDER RIONEGRO, con respecto a diferentes niveles de productividad (kg./ha.) y precios ($/kg.).</t>
  </si>
  <si>
    <t>De acuerdo con el comportamiento histórico del sistema productivo, se efectuó un análisis de sensibilidad del margen de utilidad obtenido en la producción de PIÑA PERORELA SANTANDER RIONEGRO, frente a diferentes escenarios de variación de precios de venta en finca y rendimientos probables (t/ha)</t>
  </si>
  <si>
    <t>Con un precio ponderado de COP $$ 422/kg y con un rendimiento por hectárea de 78.000 kg por ciclo; el margen de utilidad obtenido en la producción de piña es del 15%.</t>
  </si>
  <si>
    <t>El precio mínimo ponderado para cubrir los costos de producción, con un rendimiento de 78.000 kg para todo el ciclo de producción, es COP $ 359/kg.</t>
  </si>
  <si>
    <t>El rendimiento mínimo por ha/ciclo para cubrir los costos de producción, con un precio ponderado de COP $ 422, es de 66.431 kg/ha para todo el 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</si>
</sst>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71" formatCode="_-&quot;$&quot;* \ #,##0_-;\-&quot;$&quot;* \ #,##0_-;_-&quot;$&quot;* \ &quot;-&quot;_-;_-@_-"/>
    <numFmt numFmtId="172" formatCode="_-* #,##0_-;\-* #,##0_-;_-* &quot;-&quot;??_-;_-@_-"/>
    <numFmt numFmtId="173" formatCode="_-* #,##0.0_-;\-* #,##0.0_-;_-* &quot;-&quot;??_-;_-@_-"/>
    <numFmt numFmtId="174" formatCode="_-&quot;$&quot;* #,##0.00_-;\-&quot;$&quot;* #,##0.00_-;_-&quot;$&quot;* &quot;-&quot;??_-;_-@_-"/>
    <numFmt numFmtId="175" formatCode="_ * #,##0_ ;_ * \-#,##0_ ;_ * &quot;-&quot;??_ ;_ @_ "/>
    <numFmt numFmtId="176" formatCode="_ * #,##0.000_ ;_ * \-#,##0.000_ ;_ * &quot;-&quot;??_ ;_ @_ "/>
    <numFmt numFmtId="177" formatCode="&quot;$&quot;\ #,##0"/>
    <numFmt numFmtId="178"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ck">
        <color theme="0"/>
      </top>
      <bottom/>
      <diagonal/>
    </border>
    <border>
      <left style="thin">
        <color theme="0"/>
      </left>
      <right style="thin">
        <color theme="0"/>
      </right>
      <top style="thick">
        <color theme="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68">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5" applyFont="1"/>
    <xf numFmtId="0" fontId="0" fillId="0" borderId="0" xfId="0" applyAlignment="1">
      <alignment vertical="center"/>
    </xf>
    <xf numFmtId="167" fontId="0" fillId="0" borderId="0" xfId="1" applyFont="1"/>
    <xf numFmtId="172"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71" fontId="11" fillId="2" borderId="1" xfId="4" applyNumberFormat="1" applyFont="1" applyFill="1" applyBorder="1" applyAlignment="1">
      <alignment horizontal="right" shrinkToFit="1"/>
    </xf>
    <xf numFmtId="9" fontId="11" fillId="2" borderId="1" xfId="5" applyFont="1" applyFill="1" applyBorder="1" applyAlignment="1">
      <alignment horizontal="center" shrinkToFit="1"/>
    </xf>
    <xf numFmtId="172" fontId="11" fillId="2" borderId="1" xfId="1" applyNumberFormat="1" applyFont="1" applyFill="1" applyBorder="1"/>
    <xf numFmtId="173" fontId="11" fillId="2" borderId="1" xfId="1" applyNumberFormat="1" applyFont="1" applyFill="1" applyBorder="1"/>
    <xf numFmtId="171" fontId="11" fillId="3" borderId="1" xfId="4"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8"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7" borderId="0" xfId="0" applyFont="1" applyFill="1"/>
    <xf numFmtId="172"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7"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20" xfId="0" applyFont="1" applyBorder="1" applyAlignment="1">
      <alignment horizontal="center" wrapText="1"/>
    </xf>
    <xf numFmtId="0" fontId="20" fillId="0" borderId="21" xfId="0" applyFont="1" applyBorder="1" applyAlignment="1">
      <alignment horizontal="center" wrapText="1"/>
    </xf>
    <xf numFmtId="177" fontId="11" fillId="0" borderId="21" xfId="0" applyNumberFormat="1" applyFont="1" applyBorder="1" applyAlignment="1">
      <alignment horizontal="right" wrapText="1"/>
    </xf>
    <xf numFmtId="178" fontId="11" fillId="0" borderId="21" xfId="0" applyNumberFormat="1" applyFont="1" applyBorder="1" applyAlignment="1">
      <alignment horizontal="right" wrapText="1"/>
    </xf>
    <xf numFmtId="172" fontId="11" fillId="0" borderId="21"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6" fontId="17" fillId="8" borderId="1" xfId="1" applyNumberFormat="1" applyFont="1" applyFill="1" applyBorder="1"/>
    <xf numFmtId="0" fontId="21" fillId="8" borderId="0" xfId="0" applyFont="1" applyFill="1"/>
    <xf numFmtId="175" fontId="17" fillId="10" borderId="3" xfId="1" applyNumberFormat="1" applyFont="1" applyFill="1" applyBorder="1"/>
    <xf numFmtId="175" fontId="17" fillId="8" borderId="3" xfId="1" applyNumberFormat="1" applyFont="1" applyFill="1" applyBorder="1"/>
    <xf numFmtId="175" fontId="17" fillId="10" borderId="2" xfId="1" applyNumberFormat="1" applyFont="1" applyFill="1" applyBorder="1"/>
    <xf numFmtId="0" fontId="19" fillId="16" borderId="18"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23" fillId="2" borderId="0" xfId="7" applyFont="1" applyFill="1" applyAlignment="1">
      <alignment horizontal="center"/>
    </xf>
    <xf numFmtId="0" fontId="23" fillId="2" borderId="0" xfId="7"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71" fontId="12" fillId="2" borderId="0" xfId="4" applyNumberFormat="1" applyFont="1" applyFill="1" applyBorder="1" applyAlignment="1">
      <alignment horizontal="right" shrinkToFit="1"/>
    </xf>
    <xf numFmtId="9" fontId="12" fillId="2" borderId="0" xfId="5" applyFont="1" applyFill="1" applyBorder="1" applyAlignment="1">
      <alignment horizontal="center" shrinkToFit="1"/>
    </xf>
    <xf numFmtId="165" fontId="12" fillId="2" borderId="0" xfId="2" applyFont="1" applyFill="1" applyBorder="1" applyAlignment="1">
      <alignment horizontal="center" shrinkToFit="1"/>
    </xf>
    <xf numFmtId="172" fontId="12" fillId="2" borderId="0" xfId="1" applyNumberFormat="1" applyFont="1" applyFill="1" applyBorder="1"/>
    <xf numFmtId="173"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6"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7"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5" applyFont="1" applyFill="1"/>
    <xf numFmtId="9" fontId="12" fillId="2" borderId="0" xfId="5" applyFont="1" applyFill="1" applyBorder="1"/>
    <xf numFmtId="9" fontId="12" fillId="2" borderId="0" xfId="0" applyNumberFormat="1" applyFont="1" applyFill="1"/>
    <xf numFmtId="175" fontId="12" fillId="2" borderId="0" xfId="1" applyNumberFormat="1" applyFont="1" applyFill="1" applyBorder="1"/>
    <xf numFmtId="9" fontId="12" fillId="2" borderId="0" xfId="1" applyNumberFormat="1" applyFont="1" applyFill="1" applyBorder="1"/>
    <xf numFmtId="9" fontId="17" fillId="9" borderId="1" xfId="5"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71" fontId="12" fillId="0" borderId="0" xfId="4" applyNumberFormat="1" applyFont="1" applyFill="1" applyBorder="1" applyAlignment="1">
      <alignment horizontal="right" shrinkToFit="1"/>
    </xf>
    <xf numFmtId="172" fontId="12" fillId="0" borderId="0" xfId="1" applyNumberFormat="1" applyFont="1" applyFill="1" applyBorder="1"/>
    <xf numFmtId="173" fontId="12" fillId="0" borderId="0" xfId="1" applyNumberFormat="1" applyFont="1" applyFill="1" applyBorder="1"/>
    <xf numFmtId="166" fontId="12" fillId="2" borderId="0" xfId="3" applyFont="1" applyFill="1" applyBorder="1"/>
    <xf numFmtId="173" fontId="12" fillId="2" borderId="0" xfId="0" applyNumberFormat="1" applyFont="1" applyFill="1" applyAlignment="1">
      <alignment horizontal="center"/>
    </xf>
    <xf numFmtId="172" fontId="12" fillId="2" borderId="0" xfId="0" applyNumberFormat="1" applyFont="1" applyFill="1"/>
    <xf numFmtId="164" fontId="12" fillId="2" borderId="0" xfId="4" applyFont="1" applyFill="1" applyBorder="1"/>
    <xf numFmtId="174" fontId="12" fillId="2" borderId="0" xfId="3" applyNumberFormat="1" applyFont="1" applyFill="1" applyBorder="1"/>
    <xf numFmtId="0" fontId="12" fillId="2" borderId="0" xfId="0" applyFont="1" applyFill="1" applyAlignment="1">
      <alignment horizontal="right"/>
    </xf>
    <xf numFmtId="0" fontId="24" fillId="2" borderId="0" xfId="0" applyFont="1" applyFill="1"/>
    <xf numFmtId="176" fontId="12" fillId="2" borderId="0" xfId="1" applyNumberFormat="1" applyFont="1" applyFill="1" applyBorder="1"/>
    <xf numFmtId="165" fontId="12" fillId="2" borderId="0" xfId="2" applyFont="1" applyFill="1"/>
    <xf numFmtId="165" fontId="24" fillId="2" borderId="0" xfId="0" applyNumberFormat="1" applyFont="1" applyFill="1"/>
    <xf numFmtId="165" fontId="12" fillId="2" borderId="0" xfId="0" applyNumberFormat="1" applyFont="1" applyFill="1"/>
    <xf numFmtId="167" fontId="12" fillId="2" borderId="0" xfId="1" applyFont="1" applyFill="1"/>
    <xf numFmtId="172" fontId="24" fillId="13" borderId="17" xfId="1" applyNumberFormat="1" applyFont="1" applyFill="1" applyBorder="1" applyAlignment="1">
      <alignment horizontal="right"/>
    </xf>
    <xf numFmtId="9" fontId="12" fillId="2" borderId="0" xfId="5" applyFont="1" applyFill="1" applyAlignment="1">
      <alignment horizontal="right"/>
    </xf>
    <xf numFmtId="0" fontId="24" fillId="13" borderId="16" xfId="0" applyFont="1" applyFill="1" applyBorder="1" applyAlignment="1">
      <alignment horizontal="left"/>
    </xf>
    <xf numFmtId="0" fontId="24" fillId="14" borderId="16" xfId="0" applyFont="1" applyFill="1" applyBorder="1" applyAlignment="1">
      <alignment horizontal="left"/>
    </xf>
    <xf numFmtId="172" fontId="24" fillId="14" borderId="17" xfId="1" applyNumberFormat="1" applyFont="1" applyFill="1" applyBorder="1" applyAlignment="1">
      <alignment horizontal="right"/>
    </xf>
    <xf numFmtId="9" fontId="24" fillId="14" borderId="17" xfId="5" applyFont="1" applyFill="1" applyBorder="1" applyAlignment="1">
      <alignment horizontal="right"/>
    </xf>
    <xf numFmtId="0" fontId="23" fillId="2" borderId="1" xfId="7"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7" applyFont="1" applyFill="1" applyBorder="1" applyAlignment="1">
      <alignment horizontal="left" wrapText="1"/>
    </xf>
    <xf numFmtId="0" fontId="23" fillId="2" borderId="1" xfId="7"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5" borderId="11"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11" xfId="0" applyFont="1" applyFill="1" applyBorder="1" applyAlignment="1">
      <alignment horizontal="justify" vertical="top" wrapText="1"/>
    </xf>
    <xf numFmtId="0" fontId="32" fillId="15" borderId="0" xfId="0" applyFont="1" applyFill="1" applyAlignment="1">
      <alignment horizontal="justify" vertical="top" wrapText="1"/>
    </xf>
    <xf numFmtId="0" fontId="24" fillId="2" borderId="0" xfId="0" applyFont="1" applyFill="1" applyAlignment="1">
      <alignment horizontal="center"/>
    </xf>
    <xf numFmtId="0" fontId="13" fillId="15"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2" fillId="2" borderId="0" xfId="0" applyFont="1" applyFill="1" applyAlignment="1">
      <alignment horizont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2" fillId="2" borderId="0" xfId="0" applyFont="1" applyFill="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5" borderId="8" xfId="0" applyFont="1" applyFill="1" applyBorder="1" applyAlignment="1">
      <alignment horizontal="justify" vertical="top" wrapText="1"/>
    </xf>
    <xf numFmtId="0" fontId="13" fillId="15" borderId="9" xfId="0" applyFont="1" applyFill="1" applyBorder="1" applyAlignment="1">
      <alignment horizontal="justify" vertical="top" wrapText="1"/>
    </xf>
    <xf numFmtId="0" fontId="13" fillId="15" borderId="10" xfId="0" applyFont="1" applyFill="1" applyBorder="1" applyAlignment="1">
      <alignment horizontal="justify" vertical="top" wrapText="1"/>
    </xf>
    <xf numFmtId="0" fontId="13" fillId="15" borderId="11" xfId="0" applyFont="1" applyFill="1" applyBorder="1" applyAlignment="1">
      <alignment horizontal="justify" vertical="top" wrapText="1"/>
    </xf>
    <xf numFmtId="0" fontId="13" fillId="15" borderId="12" xfId="0" applyFont="1" applyFill="1" applyBorder="1" applyAlignment="1">
      <alignment horizontal="justify" vertical="top" wrapText="1"/>
    </xf>
    <xf numFmtId="0" fontId="13" fillId="15" borderId="11" xfId="0" applyFont="1" applyFill="1" applyBorder="1" applyAlignment="1">
      <alignment horizontal="justify" vertical="center" wrapText="1"/>
    </xf>
    <xf numFmtId="0" fontId="13" fillId="15" borderId="0" xfId="0" applyFont="1" applyFill="1" applyAlignment="1">
      <alignment horizontal="justify" vertical="center" wrapText="1"/>
    </xf>
    <xf numFmtId="0" fontId="13" fillId="15" borderId="12" xfId="0" applyFont="1" applyFill="1" applyBorder="1" applyAlignment="1">
      <alignment horizontal="justify" vertical="center" wrapText="1"/>
    </xf>
    <xf numFmtId="0" fontId="13" fillId="15" borderId="13" xfId="0" applyFont="1" applyFill="1" applyBorder="1" applyAlignment="1">
      <alignment horizontal="justify" vertical="center" wrapText="1"/>
    </xf>
    <xf numFmtId="0" fontId="13" fillId="15" borderId="14" xfId="0" applyFont="1" applyFill="1" applyBorder="1" applyAlignment="1">
      <alignment horizontal="justify" vertical="center" wrapText="1"/>
    </xf>
    <xf numFmtId="0" fontId="13" fillId="15"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9">
    <cellStyle name="Hipervínculo" xfId="7" builtinId="8"/>
    <cellStyle name="Millares" xfId="1" builtinId="3"/>
    <cellStyle name="Millares [0]" xfId="2" builtinId="6"/>
    <cellStyle name="Moneda" xfId="3" builtinId="4"/>
    <cellStyle name="Moneda [0]" xfId="4" builtinId="7"/>
    <cellStyle name="Normal" xfId="0" builtinId="0"/>
    <cellStyle name="Normal 2" xfId="8" xr:uid="{CE70A0C6-ADEA-4BC5-866E-3DB9AFF3DC10}"/>
    <cellStyle name="Normal 3" xfId="6" xr:uid="{00000000-0005-0000-0000-000005000000}"/>
    <cellStyle name="Porcentaje" xfId="5" builtinId="5"/>
  </cellStyles>
  <dxfs count="2">
    <dxf>
      <font>
        <color rgb="FFFF0000"/>
      </font>
      <fill>
        <patternFill>
          <bgColor rgb="FFFF0000"/>
        </patternFill>
      </fill>
    </dxf>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9814022129537"/>
          <c:y val="4.8462352349400724E-2"/>
          <c:w val="0.73530642447383143"/>
          <c:h val="0.80637295544030663"/>
        </c:manualLayout>
      </c:layout>
      <c:barChart>
        <c:barDir val="bar"/>
        <c:grouping val="clustered"/>
        <c:varyColors val="0"/>
        <c:ser>
          <c:idx val="0"/>
          <c:order val="0"/>
          <c:tx>
            <c:strRef>
              <c:f>'Análisis Comparativo y Part.'!$AQ$40</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2018 Q1</c:v>
                </c:pt>
                <c:pt idx="1">
                  <c:v>2025 Q2</c:v>
                </c:pt>
              </c:strCache>
            </c:strRef>
          </c:cat>
          <c:val>
            <c:numRef>
              <c:f>'Análisis Comparativo y Part.'!$AQ$41:$AQ$42</c:f>
              <c:numCache>
                <c:formatCode>_(* #,##0_);_(* \(#,##0\);_(* "-"_);_(@_)</c:formatCode>
                <c:ptCount val="2"/>
                <c:pt idx="0">
                  <c:v>28020275</c:v>
                </c:pt>
                <c:pt idx="1">
                  <c:v>56021605.837906286</c:v>
                </c:pt>
              </c:numCache>
            </c:numRef>
          </c:val>
          <c:extLst>
            <c:ext xmlns:c16="http://schemas.microsoft.com/office/drawing/2014/chart" uri="{C3380CC4-5D6E-409C-BE32-E72D297353CC}">
              <c16:uniqueId val="{00000000-710B-4789-9CD5-298AAD73F4A0}"/>
            </c:ext>
          </c:extLst>
        </c:ser>
        <c:ser>
          <c:idx val="1"/>
          <c:order val="1"/>
          <c:tx>
            <c:strRef>
              <c:f>'Análisis Comparativo y Part.'!$AR$40</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2018 Q1</c:v>
                </c:pt>
                <c:pt idx="1">
                  <c:v>2025 Q2</c:v>
                </c:pt>
              </c:strCache>
            </c:strRef>
          </c:cat>
          <c:val>
            <c:numRef>
              <c:f>'Análisis Comparativo y Part.'!$AR$41:$AR$42</c:f>
              <c:numCache>
                <c:formatCode>_(* #,##0_);_(* \(#,##0\);_(* "-"_);_(@_)</c:formatCode>
                <c:ptCount val="2"/>
                <c:pt idx="0">
                  <c:v>9660000</c:v>
                </c:pt>
                <c:pt idx="1">
                  <c:v>17460312</c:v>
                </c:pt>
              </c:numCache>
            </c:numRef>
          </c:val>
          <c:extLst>
            <c:ext xmlns:c16="http://schemas.microsoft.com/office/drawing/2014/chart" uri="{C3380CC4-5D6E-409C-BE32-E72D297353CC}">
              <c16:uniqueId val="{00000001-710B-4789-9CD5-298AAD73F4A0}"/>
            </c:ext>
          </c:extLst>
        </c:ser>
        <c:ser>
          <c:idx val="2"/>
          <c:order val="2"/>
          <c:tx>
            <c:strRef>
              <c:f>'Análisis Comparativo y Part.'!$AS$40</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2018 Q1</c:v>
                </c:pt>
                <c:pt idx="1">
                  <c:v>2025 Q2</c:v>
                </c:pt>
              </c:strCache>
            </c:strRef>
          </c:cat>
          <c:val>
            <c:numRef>
              <c:f>'Análisis Comparativo y Part.'!$AS$41:$AS$42</c:f>
              <c:numCache>
                <c:formatCode>_(* #,##0_);_(* \(#,##0\);_(* "-"_);_(@_)</c:formatCode>
                <c:ptCount val="2"/>
                <c:pt idx="0">
                  <c:v>18360275</c:v>
                </c:pt>
                <c:pt idx="1">
                  <c:v>38561293.837906286</c:v>
                </c:pt>
              </c:numCache>
            </c:numRef>
          </c:val>
          <c:extLst>
            <c:ext xmlns:c16="http://schemas.microsoft.com/office/drawing/2014/chart" uri="{C3380CC4-5D6E-409C-BE32-E72D297353CC}">
              <c16:uniqueId val="{00000002-710B-4789-9CD5-298AAD73F4A0}"/>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2241151"/>
        <c:crosses val="autoZero"/>
        <c:auto val="1"/>
        <c:lblAlgn val="ctr"/>
        <c:lblOffset val="100"/>
        <c:noMultiLvlLbl val="0"/>
      </c:catAx>
      <c:valAx>
        <c:axId val="972241151"/>
        <c:scaling>
          <c:orientation val="minMax"/>
        </c:scaling>
        <c:delete val="1"/>
        <c:axPos val="b"/>
        <c:numFmt formatCode="_(* #,##0_);_(* \(#,##0\);_(* &quot;-&quot;_);_(@_)" sourceLinked="1"/>
        <c:majorTickMark val="none"/>
        <c:minorTickMark val="none"/>
        <c:tickLblPos val="nextTo"/>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Tortas!$H$35</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2018 Q1</c:v>
                </c:pt>
                <c:pt idx="1">
                  <c:v>2025 Q2</c:v>
                </c:pt>
              </c:strCache>
            </c:strRef>
          </c:cat>
          <c:val>
            <c:numRef>
              <c:f>Tortas!$H$36:$H$37</c:f>
              <c:numCache>
                <c:formatCode>0%</c:formatCode>
                <c:ptCount val="2"/>
                <c:pt idx="0">
                  <c:v>0.34475036379907048</c:v>
                </c:pt>
                <c:pt idx="1">
                  <c:v>0.31167103725159034</c:v>
                </c:pt>
              </c:numCache>
            </c:numRef>
          </c:val>
          <c:extLst>
            <c:ext xmlns:c16="http://schemas.microsoft.com/office/drawing/2014/chart" uri="{C3380CC4-5D6E-409C-BE32-E72D297353CC}">
              <c16:uniqueId val="{00000000-F37A-4035-9FAB-42FE77AA9E34}"/>
            </c:ext>
          </c:extLst>
        </c:ser>
        <c:ser>
          <c:idx val="1"/>
          <c:order val="1"/>
          <c:tx>
            <c:strRef>
              <c:f>Tortas!$I$35</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2018 Q1</c:v>
                </c:pt>
                <c:pt idx="1">
                  <c:v>2025 Q2</c:v>
                </c:pt>
              </c:strCache>
            </c:strRef>
          </c:cat>
          <c:val>
            <c:numRef>
              <c:f>Tortas!$I$36:$I$37</c:f>
              <c:numCache>
                <c:formatCode>0%</c:formatCode>
                <c:ptCount val="2"/>
                <c:pt idx="0">
                  <c:v>0.65524963620092946</c:v>
                </c:pt>
                <c:pt idx="1">
                  <c:v>0.68832896274840971</c:v>
                </c:pt>
              </c:numCache>
            </c:numRef>
          </c:val>
          <c:extLst>
            <c:ext xmlns:c16="http://schemas.microsoft.com/office/drawing/2014/chart" uri="{C3380CC4-5D6E-409C-BE32-E72D297353CC}">
              <c16:uniqueId val="{00000001-F37A-4035-9FAB-42FE77AA9E34}"/>
            </c:ext>
          </c:extLst>
        </c:ser>
        <c:dLbls>
          <c:dLblPos val="outEnd"/>
          <c:showLegendKey val="0"/>
          <c:showVal val="1"/>
          <c:showCatName val="0"/>
          <c:showSerName val="0"/>
          <c:showPercent val="0"/>
          <c:showBubbleSize val="0"/>
        </c:dLbls>
        <c:gapWidth val="219"/>
        <c:overlap val="-27"/>
        <c:axId val="940335647"/>
        <c:axId val="940334207"/>
      </c:barChart>
      <c:catAx>
        <c:axId val="94033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4207"/>
        <c:crosses val="autoZero"/>
        <c:auto val="1"/>
        <c:lblAlgn val="ctr"/>
        <c:lblOffset val="100"/>
        <c:noMultiLvlLbl val="0"/>
      </c:catAx>
      <c:valAx>
        <c:axId val="940334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Insumos</a:t>
            </a:r>
            <a:endParaRPr lang="es-CO"/>
          </a:p>
        </c:rich>
      </c:tx>
      <c:layout>
        <c:manualLayout>
          <c:xMode val="edge"/>
          <c:yMode val="edge"/>
          <c:x val="0.33848639586631951"/>
          <c:y val="3.7757630842707723E-3"/>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15099299309838413"/>
          <c:y val="0.21884671903160607"/>
          <c:w val="0.67145141016644916"/>
          <c:h val="0.721048950430780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8E-4769-999B-A82249B894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8E-4769-999B-A82249B894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8E-4769-999B-A82249B894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E-4769-999B-A82249B894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8E-4769-999B-A82249B894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8E-4769-999B-A82249B894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8E-4769-999B-A82249B894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D0-49DF-99D2-BB5CC1C0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D88E-4769-999B-A82249B894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D0-49DF-99D2-BB5CC1C0173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069-4687-9C6F-B24C112D9E2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069-4687-9C6F-B24C112D9E2C}"/>
              </c:ext>
            </c:extLst>
          </c:dPt>
          <c:dLbls>
            <c:dLbl>
              <c:idx val="6"/>
              <c:delete val="1"/>
              <c:extLst>
                <c:ext xmlns:c15="http://schemas.microsoft.com/office/drawing/2012/chart" uri="{CE6537A1-D6FC-4f65-9D91-7224C49458BB}"/>
                <c:ext xmlns:c16="http://schemas.microsoft.com/office/drawing/2014/chart" uri="{C3380CC4-5D6E-409C-BE32-E72D297353CC}">
                  <c16:uniqueId val="{0000000D-D88E-4769-999B-A82249B89437}"/>
                </c:ext>
              </c:extLst>
            </c:dLbl>
            <c:dLbl>
              <c:idx val="7"/>
              <c:delete val="1"/>
              <c:extLst>
                <c:ext xmlns:c15="http://schemas.microsoft.com/office/drawing/2012/chart" uri="{CE6537A1-D6FC-4f65-9D91-7224C49458BB}"/>
                <c:ext xmlns:c16="http://schemas.microsoft.com/office/drawing/2014/chart" uri="{C3380CC4-5D6E-409C-BE32-E72D297353CC}">
                  <c16:uniqueId val="{0000000F-94D0-49DF-99D2-BB5CC1C01739}"/>
                </c:ext>
              </c:extLst>
            </c:dLbl>
            <c:dLbl>
              <c:idx val="8"/>
              <c:layout>
                <c:manualLayout>
                  <c:x val="1.3714143790637937E-2"/>
                  <c:y val="-4.696130758029459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88E-4769-999B-A82249B89437}"/>
                </c:ext>
              </c:extLst>
            </c:dLbl>
            <c:dLbl>
              <c:idx val="9"/>
              <c:delete val="1"/>
              <c:extLst>
                <c:ext xmlns:c15="http://schemas.microsoft.com/office/drawing/2012/chart" uri="{CE6537A1-D6FC-4f65-9D91-7224C49458BB}"/>
                <c:ext xmlns:c16="http://schemas.microsoft.com/office/drawing/2014/chart" uri="{C3380CC4-5D6E-409C-BE32-E72D297353CC}">
                  <c16:uniqueId val="{00000013-94D0-49DF-99D2-BB5CC1C01739}"/>
                </c:ext>
              </c:extLst>
            </c:dLbl>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Part.'!$AY$27:$AY$36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Part.'!$AZ$27:$AZ$36</c:f>
              <c:numCache>
                <c:formatCode>_(* #,##0_);_(* \(#,##0\);_(* "-"_);_(@_)</c:formatCode>
                <c:ptCount val="10"/>
                <c:pt idx="0">
                  <c:v>917176</c:v>
                </c:pt>
                <c:pt idx="1">
                  <c:v>3017266</c:v>
                </c:pt>
                <c:pt idx="3">
                  <c:v>12337211</c:v>
                </c:pt>
                <c:pt idx="4">
                  <c:v>6469895.8379062861</c:v>
                </c:pt>
                <c:pt idx="6">
                  <c:v>0</c:v>
                </c:pt>
                <c:pt idx="7">
                  <c:v>0</c:v>
                </c:pt>
                <c:pt idx="8">
                  <c:v>15819745</c:v>
                </c:pt>
                <c:pt idx="9">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D88E-4769-999B-A82249B894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Mano de obra</a:t>
            </a:r>
            <a:endParaRPr lang="es-CO"/>
          </a:p>
        </c:rich>
      </c:tx>
      <c:layout>
        <c:manualLayout>
          <c:xMode val="edge"/>
          <c:yMode val="edge"/>
          <c:x val="0.28219189491936036"/>
          <c:y val="3.7461787804436035E-2"/>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D-48A5-8FF6-6F130FAEF3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D-48A5-8FF6-6F130FAEF30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D-48A5-8FF6-6F130FAEF30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D-48A5-8FF6-6F130FAEF30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3D-48A5-8FF6-6F130FAEF30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53D-48A5-8FF6-6F130FAEF30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53D-48A5-8FF6-6F130FAEF30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70D-47A4-9EB5-0692DC0FF91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70D-47A4-9EB5-0692DC0FF91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70D-47A4-9EB5-0692DC0FF91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ED0-4E57-B7FB-749633C3BF7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ED0-4E57-B7FB-749633C3BF7A}"/>
              </c:ext>
            </c:extLst>
          </c:dPt>
          <c:dLbls>
            <c:dLbl>
              <c:idx val="5"/>
              <c:delete val="1"/>
              <c:extLst>
                <c:ext xmlns:c15="http://schemas.microsoft.com/office/drawing/2012/chart" uri="{CE6537A1-D6FC-4f65-9D91-7224C49458BB}"/>
                <c:ext xmlns:c16="http://schemas.microsoft.com/office/drawing/2014/chart" uri="{C3380CC4-5D6E-409C-BE32-E72D297353CC}">
                  <c16:uniqueId val="{0000000B-953D-48A5-8FF6-6F130FAEF300}"/>
                </c:ext>
              </c:extLst>
            </c:dLbl>
            <c:dLbl>
              <c:idx val="6"/>
              <c:delete val="1"/>
              <c:extLst>
                <c:ext xmlns:c15="http://schemas.microsoft.com/office/drawing/2012/chart" uri="{CE6537A1-D6FC-4f65-9D91-7224C49458BB}"/>
                <c:ext xmlns:c16="http://schemas.microsoft.com/office/drawing/2014/chart" uri="{C3380CC4-5D6E-409C-BE32-E72D297353CC}">
                  <c16:uniqueId val="{0000000D-953D-48A5-8FF6-6F130FAEF300}"/>
                </c:ext>
              </c:extLst>
            </c:dLbl>
            <c:dLbl>
              <c:idx val="7"/>
              <c:delete val="1"/>
              <c:extLst>
                <c:ext xmlns:c15="http://schemas.microsoft.com/office/drawing/2012/chart" uri="{CE6537A1-D6FC-4f65-9D91-7224C49458BB}"/>
                <c:ext xmlns:c16="http://schemas.microsoft.com/office/drawing/2014/chart" uri="{C3380CC4-5D6E-409C-BE32-E72D297353CC}">
                  <c16:uniqueId val="{0000000F-B70D-47A4-9EB5-0692DC0FF91B}"/>
                </c:ext>
              </c:extLst>
            </c:dLbl>
            <c:dLbl>
              <c:idx val="8"/>
              <c:delete val="1"/>
              <c:extLst>
                <c:ext xmlns:c15="http://schemas.microsoft.com/office/drawing/2012/chart" uri="{CE6537A1-D6FC-4f65-9D91-7224C49458BB}"/>
                <c:ext xmlns:c16="http://schemas.microsoft.com/office/drawing/2014/chart" uri="{C3380CC4-5D6E-409C-BE32-E72D297353CC}">
                  <c16:uniqueId val="{00000011-B70D-47A4-9EB5-0692DC0FF91B}"/>
                </c:ext>
              </c:extLst>
            </c:dLbl>
            <c:dLbl>
              <c:idx val="9"/>
              <c:delete val="1"/>
              <c:extLst>
                <c:ext xmlns:c15="http://schemas.microsoft.com/office/drawing/2012/chart" uri="{CE6537A1-D6FC-4f65-9D91-7224C49458BB}"/>
                <c:ext xmlns:c16="http://schemas.microsoft.com/office/drawing/2014/chart" uri="{C3380CC4-5D6E-409C-BE32-E72D297353CC}">
                  <c16:uniqueId val="{00000013-B70D-47A4-9EB5-0692DC0FF91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Part.'!$AP$27:$AP$36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Part.'!$AQ$27:$AQ$36</c:f>
              <c:numCache>
                <c:formatCode>_(* #,##0_);_(* \(#,##0\);_(* "-"_);_(@_)</c:formatCode>
                <c:ptCount val="10"/>
                <c:pt idx="0">
                  <c:v>3036576</c:v>
                </c:pt>
                <c:pt idx="1">
                  <c:v>1518288</c:v>
                </c:pt>
                <c:pt idx="2">
                  <c:v>4428340</c:v>
                </c:pt>
                <c:pt idx="3">
                  <c:v>3669196</c:v>
                </c:pt>
                <c:pt idx="4">
                  <c:v>4807912</c:v>
                </c:pt>
                <c:pt idx="5">
                  <c:v>0</c:v>
                </c:pt>
                <c:pt idx="6">
                  <c:v>0</c:v>
                </c:pt>
                <c:pt idx="7">
                  <c:v>0</c:v>
                </c:pt>
                <c:pt idx="8">
                  <c:v>0</c:v>
                </c:pt>
                <c:pt idx="9">
                  <c:v>0</c:v>
                </c:pt>
              </c:numCache>
            </c:numRef>
          </c:val>
          <c:extLst>
            <c:ext xmlns:c16="http://schemas.microsoft.com/office/drawing/2014/chart" uri="{C3380CC4-5D6E-409C-BE32-E72D297353CC}">
              <c16:uniqueId val="{0000000E-953D-48A5-8FF6-6F130FAEF3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318158303332317"/>
          <c:y val="0.13091206103678177"/>
          <c:w val="0.36681841696667689"/>
          <c:h val="0.853024980674603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'Análisis Comparativo y Part.'!$AW$40</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2018 Q1</c:v>
                </c:pt>
                <c:pt idx="1">
                  <c:v>2025 Q2</c:v>
                </c:pt>
              </c:strCache>
            </c:strRef>
          </c:cat>
          <c:val>
            <c:numRef>
              <c:f>'Análisis Comparativo y Part.'!$AW$41:$AW$42</c:f>
              <c:numCache>
                <c:formatCode>0%</c:formatCode>
                <c:ptCount val="2"/>
                <c:pt idx="0">
                  <c:v>0.34475036379907048</c:v>
                </c:pt>
                <c:pt idx="1">
                  <c:v>0.31167103725159034</c:v>
                </c:pt>
              </c:numCache>
            </c:numRef>
          </c:val>
          <c:extLst>
            <c:ext xmlns:c16="http://schemas.microsoft.com/office/drawing/2014/chart" uri="{C3380CC4-5D6E-409C-BE32-E72D297353CC}">
              <c16:uniqueId val="{00000000-C456-4194-ABB5-BDCE74720546}"/>
            </c:ext>
          </c:extLst>
        </c:ser>
        <c:ser>
          <c:idx val="1"/>
          <c:order val="1"/>
          <c:tx>
            <c:strRef>
              <c:f>'Análisis Comparativo y Part.'!$AX$40</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2018 Q1</c:v>
                </c:pt>
                <c:pt idx="1">
                  <c:v>2025 Q2</c:v>
                </c:pt>
              </c:strCache>
            </c:strRef>
          </c:cat>
          <c:val>
            <c:numRef>
              <c:f>'Análisis Comparativo y Part.'!$AX$41:$AX$42</c:f>
              <c:numCache>
                <c:formatCode>0%</c:formatCode>
                <c:ptCount val="2"/>
                <c:pt idx="0">
                  <c:v>0.65524963620092946</c:v>
                </c:pt>
                <c:pt idx="1">
                  <c:v>0.68832896274840971</c:v>
                </c:pt>
              </c:numCache>
            </c:numRef>
          </c:val>
          <c:extLst>
            <c:ext xmlns:c16="http://schemas.microsoft.com/office/drawing/2014/chart" uri="{C3380CC4-5D6E-409C-BE32-E72D297353CC}">
              <c16:uniqueId val="{00000001-C456-4194-ABB5-BDCE74720546}"/>
            </c:ext>
          </c:extLst>
        </c:ser>
        <c:dLbls>
          <c:dLblPos val="outEnd"/>
          <c:showLegendKey val="0"/>
          <c:showVal val="1"/>
          <c:showCatName val="0"/>
          <c:showSerName val="0"/>
          <c:showPercent val="0"/>
          <c:showBubbleSize val="0"/>
        </c:dLbls>
        <c:gapWidth val="219"/>
        <c:overlap val="-27"/>
        <c:axId val="1452860832"/>
        <c:axId val="1452863232"/>
      </c:barChart>
      <c:catAx>
        <c:axId val="14528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3232"/>
        <c:crosses val="autoZero"/>
        <c:auto val="1"/>
        <c:lblAlgn val="ctr"/>
        <c:lblOffset val="100"/>
        <c:noMultiLvlLbl val="0"/>
      </c:catAx>
      <c:valAx>
        <c:axId val="1452863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Tortas!$B$4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94-42C9-8C12-9D7434E995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94-42C9-8C12-9D7434E995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94-42C9-8C12-9D7434E995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94-42C9-8C12-9D7434E995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94-42C9-8C12-9D7434E995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94-42C9-8C12-9D7434E995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94-42C9-8C12-9D7434E995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94-42C9-8C12-9D7434E995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94-42C9-8C12-9D7434E995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94-42C9-8C12-9D7434E9953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Tortas!$A$5:$A$14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Tortas!$B$5:$B$14</c:f>
              <c:numCache>
                <c:formatCode>_(* #,##0_);_(* \(#,##0\);_(* "-"_);_(@_)</c:formatCode>
                <c:ptCount val="10"/>
                <c:pt idx="0">
                  <c:v>1680000</c:v>
                </c:pt>
                <c:pt idx="1">
                  <c:v>840000</c:v>
                </c:pt>
                <c:pt idx="2">
                  <c:v>2450000</c:v>
                </c:pt>
                <c:pt idx="3">
                  <c:v>2030000</c:v>
                </c:pt>
                <c:pt idx="4">
                  <c:v>2660000</c:v>
                </c:pt>
                <c:pt idx="5">
                  <c:v>0</c:v>
                </c:pt>
                <c:pt idx="6">
                  <c:v>0</c:v>
                </c:pt>
                <c:pt idx="7">
                  <c:v>0</c:v>
                </c:pt>
                <c:pt idx="8">
                  <c:v>0</c:v>
                </c:pt>
                <c:pt idx="9">
                  <c:v>0</c:v>
                </c:pt>
              </c:numCache>
            </c:numRef>
          </c:val>
          <c:extLst>
            <c:ext xmlns:c16="http://schemas.microsoft.com/office/drawing/2014/chart" uri="{C3380CC4-5D6E-409C-BE32-E72D297353CC}">
              <c16:uniqueId val="{00000014-B394-42C9-8C12-9D7434E9953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B-4176-862E-4DA9D8865E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B-4176-862E-4DA9D8865E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DB-4176-862E-4DA9D8865E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DB-4176-862E-4DA9D8865E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DB-4176-862E-4DA9D8865E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B-4176-862E-4DA9D8865E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DB-4176-862E-4DA9D8865E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DB-4176-862E-4DA9D8865E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DB-4176-862E-4DA9D8865E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DB-4176-862E-4DA9D8865E6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Tortas!$J$5:$J$14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Tortas!$K$5:$K$14</c:f>
              <c:numCache>
                <c:formatCode>_(* #,##0_);_(* \(#,##0\);_(* "-"_);_(@_)</c:formatCode>
                <c:ptCount val="10"/>
                <c:pt idx="0">
                  <c:v>401000</c:v>
                </c:pt>
                <c:pt idx="1">
                  <c:v>2296600</c:v>
                </c:pt>
                <c:pt idx="2">
                  <c:v>0</c:v>
                </c:pt>
                <c:pt idx="3">
                  <c:v>6333300</c:v>
                </c:pt>
                <c:pt idx="4">
                  <c:v>2716875</c:v>
                </c:pt>
                <c:pt idx="5">
                  <c:v>0</c:v>
                </c:pt>
                <c:pt idx="6">
                  <c:v>0</c:v>
                </c:pt>
                <c:pt idx="7">
                  <c:v>0</c:v>
                </c:pt>
                <c:pt idx="8">
                  <c:v>6612500</c:v>
                </c:pt>
                <c:pt idx="9">
                  <c:v>0</c:v>
                </c:pt>
              </c:numCache>
            </c:numRef>
          </c:val>
          <c:extLst>
            <c:ext xmlns:c16="http://schemas.microsoft.com/office/drawing/2014/chart" uri="{C3380CC4-5D6E-409C-BE32-E72D297353CC}">
              <c16:uniqueId val="{00000014-6ADB-4176-862E-4DA9D8865E6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Tortas!$B$21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00-48FF-8B89-A483C4FEC1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00-48FF-8B89-A483C4FEC1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00-48FF-8B89-A483C4FEC1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00-48FF-8B89-A483C4FEC1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00-48FF-8B89-A483C4FEC1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00-48FF-8B89-A483C4FEC1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00-48FF-8B89-A483C4FEC1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00-48FF-8B89-A483C4FEC1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00-48FF-8B89-A483C4FEC1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00-48FF-8B89-A483C4FEC1C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Tortas!$A$22:$A$31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Tortas!$B$22:$B$31</c:f>
              <c:numCache>
                <c:formatCode>_(* #,##0_);_(* \(#,##0\);_(* "-"_);_(@_)</c:formatCode>
                <c:ptCount val="10"/>
                <c:pt idx="0">
                  <c:v>3036576</c:v>
                </c:pt>
                <c:pt idx="1">
                  <c:v>1518288</c:v>
                </c:pt>
                <c:pt idx="2">
                  <c:v>4428340</c:v>
                </c:pt>
                <c:pt idx="3">
                  <c:v>3669196</c:v>
                </c:pt>
                <c:pt idx="4">
                  <c:v>4807912</c:v>
                </c:pt>
                <c:pt idx="5">
                  <c:v>0</c:v>
                </c:pt>
                <c:pt idx="6">
                  <c:v>0</c:v>
                </c:pt>
                <c:pt idx="7">
                  <c:v>0</c:v>
                </c:pt>
                <c:pt idx="8">
                  <c:v>0</c:v>
                </c:pt>
                <c:pt idx="9">
                  <c:v>0</c:v>
                </c:pt>
              </c:numCache>
            </c:numRef>
          </c:val>
          <c:extLst>
            <c:ext xmlns:c16="http://schemas.microsoft.com/office/drawing/2014/chart" uri="{C3380CC4-5D6E-409C-BE32-E72D297353CC}">
              <c16:uniqueId val="{00000014-7700-48FF-8B89-A483C4FEC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8E-417B-9D72-94673537FA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8E-417B-9D72-94673537FA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8E-417B-9D72-94673537FA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8E-417B-9D72-94673537FA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8E-417B-9D72-94673537FA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A8E-417B-9D72-94673537FA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A8E-417B-9D72-94673537FA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A8E-417B-9D72-94673537FA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A8E-417B-9D72-94673537FA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A8E-417B-9D72-94673537FA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Tortas!$J$22:$J$31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Tortas!$K$22:$K$31</c:f>
              <c:numCache>
                <c:formatCode>_(* #,##0_);_(* \(#,##0\);_(* "-"_);_(@_)</c:formatCode>
                <c:ptCount val="10"/>
                <c:pt idx="0">
                  <c:v>917176</c:v>
                </c:pt>
                <c:pt idx="1">
                  <c:v>3017266</c:v>
                </c:pt>
                <c:pt idx="2">
                  <c:v>0</c:v>
                </c:pt>
                <c:pt idx="3">
                  <c:v>12337211</c:v>
                </c:pt>
                <c:pt idx="4">
                  <c:v>6469895.8379062861</c:v>
                </c:pt>
                <c:pt idx="5">
                  <c:v>0</c:v>
                </c:pt>
                <c:pt idx="6">
                  <c:v>0</c:v>
                </c:pt>
                <c:pt idx="7">
                  <c:v>0</c:v>
                </c:pt>
                <c:pt idx="8">
                  <c:v>15819745</c:v>
                </c:pt>
                <c:pt idx="9">
                  <c:v>0</c:v>
                </c:pt>
              </c:numCache>
            </c:numRef>
          </c:val>
          <c:extLst>
            <c:ext xmlns:c16="http://schemas.microsoft.com/office/drawing/2014/chart" uri="{C3380CC4-5D6E-409C-BE32-E72D297353CC}">
              <c16:uniqueId val="{00000014-FA8E-417B-9D72-94673537FAD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Tortas!$B$35</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2018 Q1</c:v>
                </c:pt>
                <c:pt idx="1">
                  <c:v>2025 Q2</c:v>
                </c:pt>
              </c:strCache>
            </c:strRef>
          </c:cat>
          <c:val>
            <c:numRef>
              <c:f>Tortas!$B$36:$B$37</c:f>
              <c:numCache>
                <c:formatCode>_(* #,##0_);_(* \(#,##0\);_(* "-"_);_(@_)</c:formatCode>
                <c:ptCount val="2"/>
                <c:pt idx="0">
                  <c:v>28020275</c:v>
                </c:pt>
                <c:pt idx="1">
                  <c:v>56021605.837906286</c:v>
                </c:pt>
              </c:numCache>
            </c:numRef>
          </c:val>
          <c:extLst>
            <c:ext xmlns:c16="http://schemas.microsoft.com/office/drawing/2014/chart" uri="{C3380CC4-5D6E-409C-BE32-E72D297353CC}">
              <c16:uniqueId val="{00000000-51BB-40C8-A2FF-EE16D525AFBD}"/>
            </c:ext>
          </c:extLst>
        </c:ser>
        <c:ser>
          <c:idx val="1"/>
          <c:order val="1"/>
          <c:tx>
            <c:strRef>
              <c:f>Tortas!$C$35</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2018 Q1</c:v>
                </c:pt>
                <c:pt idx="1">
                  <c:v>2025 Q2</c:v>
                </c:pt>
              </c:strCache>
            </c:strRef>
          </c:cat>
          <c:val>
            <c:numRef>
              <c:f>Tortas!$C$36:$C$37</c:f>
              <c:numCache>
                <c:formatCode>_(* #,##0_);_(* \(#,##0\);_(* "-"_);_(@_)</c:formatCode>
                <c:ptCount val="2"/>
                <c:pt idx="0">
                  <c:v>9660000</c:v>
                </c:pt>
                <c:pt idx="1">
                  <c:v>17460312</c:v>
                </c:pt>
              </c:numCache>
            </c:numRef>
          </c:val>
          <c:extLst>
            <c:ext xmlns:c16="http://schemas.microsoft.com/office/drawing/2014/chart" uri="{C3380CC4-5D6E-409C-BE32-E72D297353CC}">
              <c16:uniqueId val="{00000001-51BB-40C8-A2FF-EE16D525AFBD}"/>
            </c:ext>
          </c:extLst>
        </c:ser>
        <c:ser>
          <c:idx val="2"/>
          <c:order val="2"/>
          <c:tx>
            <c:strRef>
              <c:f>Tortas!$D$35</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2018 Q1</c:v>
                </c:pt>
                <c:pt idx="1">
                  <c:v>2025 Q2</c:v>
                </c:pt>
              </c:strCache>
            </c:strRef>
          </c:cat>
          <c:val>
            <c:numRef>
              <c:f>Tortas!$D$36:$D$37</c:f>
              <c:numCache>
                <c:formatCode>_(* #,##0_);_(* \(#,##0\);_(* "-"_);_(@_)</c:formatCode>
                <c:ptCount val="2"/>
                <c:pt idx="0">
                  <c:v>18360275</c:v>
                </c:pt>
                <c:pt idx="1">
                  <c:v>38561293.837906286</c:v>
                </c:pt>
              </c:numCache>
            </c:numRef>
          </c:val>
          <c:extLst>
            <c:ext xmlns:c16="http://schemas.microsoft.com/office/drawing/2014/chart" uri="{C3380CC4-5D6E-409C-BE32-E72D297353CC}">
              <c16:uniqueId val="{00000002-51BB-40C8-A2FF-EE16D525AFBD}"/>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41151"/>
        <c:crosses val="autoZero"/>
        <c:auto val="1"/>
        <c:lblAlgn val="ctr"/>
        <c:lblOffset val="100"/>
        <c:noMultiLvlLbl val="0"/>
      </c:catAx>
      <c:valAx>
        <c:axId val="972241151"/>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679825</xdr:colOff>
      <xdr:row>13</xdr:row>
      <xdr:rowOff>89647</xdr:rowOff>
    </xdr:from>
    <xdr:to>
      <xdr:col>5</xdr:col>
      <xdr:colOff>14941</xdr:colOff>
      <xdr:row>31</xdr:row>
      <xdr:rowOff>43703</xdr:rowOff>
    </xdr:to>
    <xdr:graphicFrame macro="">
      <xdr:nvGraphicFramePr>
        <xdr:cNvPr id="6" name="Gráfico 5">
          <a:extLst>
            <a:ext uri="{FF2B5EF4-FFF2-40B4-BE49-F238E27FC236}">
              <a16:creationId xmlns:a16="http://schemas.microsoft.com/office/drawing/2014/main" id="{8782D92D-64D1-46C3-916E-7F93CFDE8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500527</xdr:colOff>
      <xdr:row>41</xdr:row>
      <xdr:rowOff>37352</xdr:rowOff>
    </xdr:from>
    <xdr:to>
      <xdr:col>7</xdr:col>
      <xdr:colOff>1030939</xdr:colOff>
      <xdr:row>58</xdr:row>
      <xdr:rowOff>89647</xdr:rowOff>
    </xdr:to>
    <xdr:grpSp>
      <xdr:nvGrpSpPr>
        <xdr:cNvPr id="8" name="Grupo 7">
          <a:extLst>
            <a:ext uri="{FF2B5EF4-FFF2-40B4-BE49-F238E27FC236}">
              <a16:creationId xmlns:a16="http://schemas.microsoft.com/office/drawing/2014/main" id="{A0FB2C4A-D9D2-4602-A7F6-E5648FB80714}"/>
            </a:ext>
          </a:extLst>
        </xdr:cNvPr>
        <xdr:cNvGrpSpPr/>
      </xdr:nvGrpSpPr>
      <xdr:grpSpPr>
        <a:xfrm>
          <a:off x="741827" y="7473202"/>
          <a:ext cx="9407712" cy="3138395"/>
          <a:chOff x="12126056" y="507756"/>
          <a:chExt cx="7879081" cy="2743200"/>
        </a:xfrm>
      </xdr:grpSpPr>
      <xdr:graphicFrame macro="">
        <xdr:nvGraphicFramePr>
          <xdr:cNvPr id="9" name="Gráfico 8">
            <a:extLst>
              <a:ext uri="{FF2B5EF4-FFF2-40B4-BE49-F238E27FC236}">
                <a16:creationId xmlns:a16="http://schemas.microsoft.com/office/drawing/2014/main" id="{A913ABD3-F88A-3B6A-BC00-384E4C69E327}"/>
              </a:ext>
            </a:extLst>
          </xdr:cNvPr>
          <xdr:cNvGraphicFramePr/>
        </xdr:nvGraphicFramePr>
        <xdr:xfrm>
          <a:off x="16887219" y="567061"/>
          <a:ext cx="3117918" cy="268352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áfico 9">
            <a:extLst>
              <a:ext uri="{FF2B5EF4-FFF2-40B4-BE49-F238E27FC236}">
                <a16:creationId xmlns:a16="http://schemas.microsoft.com/office/drawing/2014/main" id="{19D844E6-DACC-17DF-F90D-5CF86C5D339F}"/>
              </a:ext>
            </a:extLst>
          </xdr:cNvPr>
          <xdr:cNvGraphicFramePr/>
        </xdr:nvGraphicFramePr>
        <xdr:xfrm>
          <a:off x="12126056" y="507756"/>
          <a:ext cx="4931633"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627062</xdr:colOff>
      <xdr:row>12</xdr:row>
      <xdr:rowOff>180182</xdr:rowOff>
    </xdr:from>
    <xdr:to>
      <xdr:col>9</xdr:col>
      <xdr:colOff>103187</xdr:colOff>
      <xdr:row>31</xdr:row>
      <xdr:rowOff>31750</xdr:rowOff>
    </xdr:to>
    <xdr:graphicFrame macro="">
      <xdr:nvGraphicFramePr>
        <xdr:cNvPr id="2" name="Gráfico 1">
          <a:extLst>
            <a:ext uri="{FF2B5EF4-FFF2-40B4-BE49-F238E27FC236}">
              <a16:creationId xmlns:a16="http://schemas.microsoft.com/office/drawing/2014/main" id="{ABAD33DD-3314-CEFB-6316-47DA60911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402166</xdr:colOff>
      <xdr:row>1</xdr:row>
      <xdr:rowOff>67734</xdr:rowOff>
    </xdr:from>
    <xdr:to>
      <xdr:col>8</xdr:col>
      <xdr:colOff>95250</xdr:colOff>
      <xdr:row>16</xdr:row>
      <xdr:rowOff>52917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38806</xdr:colOff>
      <xdr:row>1</xdr:row>
      <xdr:rowOff>45861</xdr:rowOff>
    </xdr:from>
    <xdr:to>
      <xdr:col>17</xdr:col>
      <xdr:colOff>123473</xdr:colOff>
      <xdr:row>16</xdr:row>
      <xdr:rowOff>24694</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356305</xdr:colOff>
      <xdr:row>17</xdr:row>
      <xdr:rowOff>67026</xdr:rowOff>
    </xdr:from>
    <xdr:to>
      <xdr:col>8</xdr:col>
      <xdr:colOff>7055</xdr:colOff>
      <xdr:row>33</xdr:row>
      <xdr:rowOff>31749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158750</xdr:colOff>
      <xdr:row>18</xdr:row>
      <xdr:rowOff>52916</xdr:rowOff>
    </xdr:from>
    <xdr:to>
      <xdr:col>17</xdr:col>
      <xdr:colOff>328083</xdr:colOff>
      <xdr:row>33</xdr:row>
      <xdr:rowOff>63500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402167</xdr:colOff>
      <xdr:row>39</xdr:row>
      <xdr:rowOff>14818</xdr:rowOff>
    </xdr:from>
    <xdr:to>
      <xdr:col>4</xdr:col>
      <xdr:colOff>663223</xdr:colOff>
      <xdr:row>54</xdr:row>
      <xdr:rowOff>6351</xdr:rowOff>
    </xdr:to>
    <xdr:graphicFrame macro="">
      <xdr:nvGraphicFramePr>
        <xdr:cNvPr id="2" name="Gráfico 1">
          <a:extLst>
            <a:ext uri="{FF2B5EF4-FFF2-40B4-BE49-F238E27FC236}">
              <a16:creationId xmlns:a16="http://schemas.microsoft.com/office/drawing/2014/main" id="{54FBDBD7-D552-D8FC-17DA-534B5BD93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613833</xdr:colOff>
      <xdr:row>38</xdr:row>
      <xdr:rowOff>64206</xdr:rowOff>
    </xdr:from>
    <xdr:to>
      <xdr:col>11</xdr:col>
      <xdr:colOff>677333</xdr:colOff>
      <xdr:row>53</xdr:row>
      <xdr:rowOff>55739</xdr:rowOff>
    </xdr:to>
    <xdr:graphicFrame macro="">
      <xdr:nvGraphicFramePr>
        <xdr:cNvPr id="3" name="Gráfico 2">
          <a:extLst>
            <a:ext uri="{FF2B5EF4-FFF2-40B4-BE49-F238E27FC236}">
              <a16:creationId xmlns:a16="http://schemas.microsoft.com/office/drawing/2014/main" id="{5A5936A8-E3CC-E713-DA69-C6DFB0D2A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32" t="s">
        <v>103</v>
      </c>
      <c r="C7" s="132"/>
      <c r="D7" s="132"/>
      <c r="E7" s="132"/>
      <c r="F7" s="132"/>
      <c r="G7" s="132"/>
      <c r="H7" s="132"/>
      <c r="I7" s="132"/>
      <c r="J7" s="132"/>
      <c r="K7" s="132"/>
      <c r="L7" s="132"/>
    </row>
    <row r="9" spans="1:12" ht="14.25" customHeight="1" x14ac:dyDescent="0.3">
      <c r="B9" s="120" t="s">
        <v>130</v>
      </c>
      <c r="C9" s="120"/>
      <c r="D9" s="120"/>
      <c r="E9" s="120"/>
      <c r="F9" s="120"/>
      <c r="G9" s="120"/>
      <c r="H9" s="120"/>
      <c r="I9" s="120"/>
      <c r="J9" s="120"/>
      <c r="K9" s="120"/>
      <c r="L9" s="120"/>
    </row>
    <row r="10" spans="1:12" x14ac:dyDescent="0.3">
      <c r="B10" s="120"/>
      <c r="C10" s="120"/>
      <c r="D10" s="120"/>
      <c r="E10" s="120"/>
      <c r="F10" s="120"/>
      <c r="G10" s="120"/>
      <c r="H10" s="120"/>
      <c r="I10" s="120"/>
      <c r="J10" s="120"/>
      <c r="K10" s="120"/>
      <c r="L10" s="120"/>
    </row>
    <row r="12" spans="1:12" x14ac:dyDescent="0.3">
      <c r="A12" s="119" t="s">
        <v>110</v>
      </c>
      <c r="B12" s="121" t="s">
        <v>131</v>
      </c>
      <c r="C12" s="122"/>
      <c r="D12" s="122"/>
      <c r="E12" s="122"/>
      <c r="F12" s="122"/>
      <c r="G12" s="122"/>
      <c r="H12" s="122"/>
      <c r="I12" s="122"/>
      <c r="J12" s="122"/>
      <c r="K12" s="122"/>
      <c r="L12" s="122"/>
    </row>
    <row r="13" spans="1:12" x14ac:dyDescent="0.3">
      <c r="A13" s="119"/>
      <c r="B13" s="121"/>
      <c r="C13" s="122"/>
      <c r="D13" s="122"/>
      <c r="E13" s="122"/>
      <c r="F13" s="122"/>
      <c r="G13" s="122"/>
      <c r="H13" s="122"/>
      <c r="I13" s="122"/>
      <c r="J13" s="122"/>
      <c r="K13" s="122"/>
      <c r="L13" s="122"/>
    </row>
    <row r="14" spans="1:12" x14ac:dyDescent="0.3">
      <c r="A14" s="119"/>
      <c r="B14" s="121"/>
      <c r="C14" s="122"/>
      <c r="D14" s="122"/>
      <c r="E14" s="122"/>
      <c r="F14" s="122"/>
      <c r="G14" s="122"/>
      <c r="H14" s="122"/>
      <c r="I14" s="122"/>
      <c r="J14" s="122"/>
      <c r="K14" s="122"/>
      <c r="L14" s="122"/>
    </row>
    <row r="15" spans="1:12" x14ac:dyDescent="0.3">
      <c r="A15" s="42"/>
      <c r="B15" s="121"/>
      <c r="C15" s="122"/>
      <c r="D15" s="122"/>
      <c r="E15" s="122"/>
      <c r="F15" s="122"/>
      <c r="G15" s="122"/>
      <c r="H15" s="122"/>
      <c r="I15" s="122"/>
      <c r="J15" s="122"/>
      <c r="K15" s="122"/>
      <c r="L15" s="122"/>
    </row>
    <row r="16" spans="1:12" x14ac:dyDescent="0.3">
      <c r="A16" s="128" t="s">
        <v>111</v>
      </c>
      <c r="B16" s="121" t="s">
        <v>132</v>
      </c>
      <c r="C16" s="122"/>
      <c r="D16" s="122"/>
      <c r="E16" s="122"/>
      <c r="F16" s="122"/>
      <c r="G16" s="122"/>
      <c r="H16" s="122"/>
      <c r="I16" s="122"/>
      <c r="J16" s="122"/>
      <c r="K16" s="122"/>
      <c r="L16" s="122"/>
    </row>
    <row r="17" spans="1:18" x14ac:dyDescent="0.3">
      <c r="A17" s="128"/>
      <c r="B17" s="121"/>
      <c r="C17" s="122"/>
      <c r="D17" s="122"/>
      <c r="E17" s="122"/>
      <c r="F17" s="122"/>
      <c r="G17" s="122"/>
      <c r="H17" s="122"/>
      <c r="I17" s="122"/>
      <c r="J17" s="122"/>
      <c r="K17" s="122"/>
      <c r="L17" s="122"/>
    </row>
    <row r="18" spans="1:18" x14ac:dyDescent="0.3">
      <c r="A18" s="128"/>
      <c r="B18" s="121"/>
      <c r="C18" s="122"/>
      <c r="D18" s="122"/>
      <c r="E18" s="122"/>
      <c r="F18" s="122"/>
      <c r="G18" s="122"/>
      <c r="H18" s="122"/>
      <c r="I18" s="122"/>
      <c r="J18" s="122"/>
      <c r="K18" s="122"/>
      <c r="L18" s="122"/>
    </row>
    <row r="19" spans="1:18" ht="27.75" customHeight="1" x14ac:dyDescent="0.3">
      <c r="A19" s="128"/>
      <c r="B19" s="121"/>
      <c r="C19" s="122"/>
      <c r="D19" s="122"/>
      <c r="E19" s="122"/>
      <c r="F19" s="122"/>
      <c r="G19" s="122"/>
      <c r="H19" s="122"/>
      <c r="I19" s="122"/>
      <c r="J19" s="122"/>
      <c r="K19" s="122"/>
      <c r="L19" s="122"/>
    </row>
    <row r="20" spans="1:18" x14ac:dyDescent="0.3">
      <c r="A20" s="42"/>
      <c r="B20" s="122" t="s">
        <v>133</v>
      </c>
      <c r="C20" s="122"/>
      <c r="D20" s="122"/>
      <c r="E20" s="122"/>
      <c r="F20" s="122"/>
      <c r="G20" s="122"/>
      <c r="H20" s="122"/>
      <c r="I20" s="122"/>
      <c r="J20" s="122"/>
      <c r="K20" s="122"/>
      <c r="L20" s="122"/>
    </row>
    <row r="21" spans="1:18" ht="24" customHeight="1" x14ac:dyDescent="0.3">
      <c r="A21" s="129" t="s">
        <v>112</v>
      </c>
      <c r="B21" s="122"/>
      <c r="C21" s="122"/>
      <c r="D21" s="122"/>
      <c r="E21" s="122"/>
      <c r="F21" s="122"/>
      <c r="G21" s="122"/>
      <c r="H21" s="122"/>
      <c r="I21" s="122"/>
      <c r="J21" s="122"/>
      <c r="K21" s="122"/>
      <c r="L21" s="122"/>
      <c r="M21" s="79" t="s">
        <v>134</v>
      </c>
      <c r="N21" s="123" t="s">
        <v>115</v>
      </c>
      <c r="O21" s="123"/>
      <c r="P21" s="123"/>
      <c r="Q21" s="123"/>
      <c r="R21" s="123"/>
    </row>
    <row r="22" spans="1:18" ht="24.75" customHeight="1" x14ac:dyDescent="0.3">
      <c r="A22" s="129"/>
      <c r="B22" s="122"/>
      <c r="C22" s="122"/>
      <c r="D22" s="122"/>
      <c r="E22" s="122"/>
      <c r="F22" s="122"/>
      <c r="G22" s="122"/>
      <c r="H22" s="122"/>
      <c r="I22" s="122"/>
      <c r="J22" s="122"/>
      <c r="K22" s="122"/>
      <c r="L22" s="122"/>
      <c r="M22" s="124" t="s">
        <v>134</v>
      </c>
      <c r="N22" s="123" t="s">
        <v>116</v>
      </c>
      <c r="O22" s="123"/>
      <c r="P22" s="123"/>
      <c r="Q22" s="123"/>
      <c r="R22" s="123"/>
    </row>
    <row r="23" spans="1:18" ht="21" customHeight="1" x14ac:dyDescent="0.3">
      <c r="A23" s="129"/>
      <c r="B23" s="122"/>
      <c r="C23" s="122"/>
      <c r="D23" s="122"/>
      <c r="E23" s="122"/>
      <c r="F23" s="122"/>
      <c r="G23" s="122"/>
      <c r="H23" s="122"/>
      <c r="I23" s="122"/>
      <c r="J23" s="122"/>
      <c r="K23" s="122"/>
      <c r="L23" s="122"/>
      <c r="M23" s="124"/>
      <c r="N23" s="123"/>
      <c r="O23" s="123"/>
      <c r="P23" s="123"/>
      <c r="Q23" s="123"/>
      <c r="R23" s="123"/>
    </row>
    <row r="24" spans="1:18" ht="24.75" customHeight="1" x14ac:dyDescent="0.3">
      <c r="A24" s="129"/>
      <c r="B24" s="122"/>
      <c r="C24" s="122"/>
      <c r="D24" s="122"/>
      <c r="E24" s="122"/>
      <c r="F24" s="122"/>
      <c r="G24" s="122"/>
      <c r="H24" s="122"/>
      <c r="I24" s="122"/>
      <c r="J24" s="122"/>
      <c r="K24" s="122"/>
      <c r="L24" s="122"/>
      <c r="M24" s="124" t="s">
        <v>134</v>
      </c>
      <c r="N24" s="123" t="s">
        <v>117</v>
      </c>
      <c r="O24" s="123"/>
      <c r="P24" s="123"/>
      <c r="Q24" s="123"/>
      <c r="R24" s="123"/>
    </row>
    <row r="25" spans="1:18" x14ac:dyDescent="0.3">
      <c r="B25" s="122"/>
      <c r="C25" s="122"/>
      <c r="D25" s="122"/>
      <c r="E25" s="122"/>
      <c r="F25" s="122"/>
      <c r="G25" s="122"/>
      <c r="H25" s="122"/>
      <c r="I25" s="122"/>
      <c r="J25" s="122"/>
      <c r="K25" s="122"/>
      <c r="L25" s="122"/>
      <c r="M25" s="124"/>
      <c r="N25" s="123"/>
      <c r="O25" s="123"/>
      <c r="P25" s="123"/>
      <c r="Q25" s="123"/>
      <c r="R25" s="123"/>
    </row>
    <row r="26" spans="1:18" ht="24" customHeight="1" x14ac:dyDescent="0.3">
      <c r="B26" s="122"/>
      <c r="C26" s="122"/>
      <c r="D26" s="122"/>
      <c r="E26" s="122"/>
      <c r="F26" s="122"/>
      <c r="G26" s="122"/>
      <c r="H26" s="122"/>
      <c r="I26" s="122"/>
      <c r="J26" s="122"/>
      <c r="K26" s="122"/>
      <c r="L26" s="122"/>
      <c r="M26" s="124" t="s">
        <v>134</v>
      </c>
      <c r="N26" s="123" t="s">
        <v>125</v>
      </c>
      <c r="O26" s="123"/>
      <c r="P26" s="123"/>
      <c r="Q26" s="123"/>
      <c r="R26" s="123"/>
    </row>
    <row r="27" spans="1:18" ht="12" customHeight="1" x14ac:dyDescent="0.3">
      <c r="B27" s="122"/>
      <c r="C27" s="122"/>
      <c r="D27" s="122"/>
      <c r="E27" s="122"/>
      <c r="F27" s="122"/>
      <c r="G27" s="122"/>
      <c r="H27" s="122"/>
      <c r="I27" s="122"/>
      <c r="J27" s="122"/>
      <c r="K27" s="122"/>
      <c r="L27" s="122"/>
      <c r="M27" s="124"/>
      <c r="N27" s="123"/>
      <c r="O27" s="123"/>
      <c r="P27" s="123"/>
      <c r="Q27" s="123"/>
      <c r="R27" s="123"/>
    </row>
    <row r="28" spans="1:18" hidden="1" x14ac:dyDescent="0.3"/>
    <row r="29" spans="1:18" hidden="1" x14ac:dyDescent="0.3"/>
    <row r="31" spans="1:18" ht="34" customHeight="1" x14ac:dyDescent="0.3">
      <c r="A31" s="127" t="s">
        <v>135</v>
      </c>
      <c r="B31" s="127"/>
      <c r="C31" s="127"/>
      <c r="D31" s="127"/>
      <c r="E31" s="127"/>
      <c r="F31" s="127"/>
      <c r="G31" s="127"/>
      <c r="H31" s="127"/>
      <c r="I31" s="127"/>
      <c r="J31" s="127"/>
      <c r="K31" s="127"/>
      <c r="L31" s="127"/>
    </row>
    <row r="75" spans="1:11" x14ac:dyDescent="0.3">
      <c r="A75" s="130" t="s">
        <v>136</v>
      </c>
      <c r="B75" s="131"/>
      <c r="C75" s="131"/>
      <c r="D75" s="131"/>
      <c r="E75" s="131"/>
      <c r="F75" s="131"/>
      <c r="G75" s="131"/>
      <c r="H75" s="131"/>
      <c r="I75" s="131"/>
      <c r="J75" s="131"/>
      <c r="K75" s="131"/>
    </row>
    <row r="76" spans="1:11" x14ac:dyDescent="0.3">
      <c r="A76" s="130"/>
      <c r="B76" s="131"/>
      <c r="C76" s="131"/>
      <c r="D76" s="131"/>
      <c r="E76" s="131"/>
      <c r="F76" s="131"/>
      <c r="G76" s="131"/>
      <c r="H76" s="131"/>
      <c r="I76" s="131"/>
      <c r="J76" s="131"/>
      <c r="K76" s="131"/>
    </row>
    <row r="77" spans="1:11" x14ac:dyDescent="0.3">
      <c r="A77" s="130"/>
      <c r="B77" s="131"/>
      <c r="C77" s="131"/>
      <c r="D77" s="131"/>
      <c r="E77" s="131"/>
      <c r="F77" s="131"/>
      <c r="G77" s="131"/>
      <c r="H77" s="131"/>
      <c r="I77" s="131"/>
      <c r="J77" s="131"/>
      <c r="K77" s="131"/>
    </row>
    <row r="78" spans="1:11" x14ac:dyDescent="0.3">
      <c r="A78" s="21"/>
      <c r="B78" s="21"/>
      <c r="C78" s="21"/>
      <c r="D78" s="21"/>
      <c r="E78" s="21"/>
      <c r="F78" s="21"/>
      <c r="G78" s="21"/>
      <c r="H78" s="21"/>
      <c r="I78" s="21"/>
      <c r="J78" s="21"/>
      <c r="K78" s="21"/>
    </row>
    <row r="79" spans="1:11" x14ac:dyDescent="0.3">
      <c r="A79" s="125" t="s">
        <v>137</v>
      </c>
      <c r="B79" s="126"/>
      <c r="C79" s="126"/>
      <c r="D79" s="126"/>
      <c r="E79" s="126"/>
      <c r="F79" s="126"/>
      <c r="G79" s="126"/>
      <c r="H79" s="126"/>
      <c r="I79" s="126"/>
      <c r="J79" s="126"/>
      <c r="K79" s="126"/>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C2" sqref="C2"/>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5" width="10.81640625" style="19" customWidth="1"/>
    <col min="6"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x14ac:dyDescent="0.3">
      <c r="J2" s="19"/>
    </row>
    <row r="3" spans="1:34" ht="18" x14ac:dyDescent="0.4">
      <c r="A3" s="29" t="s">
        <v>124</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119</v>
      </c>
      <c r="C5" s="81" t="s">
        <v>138</v>
      </c>
      <c r="D5" s="81" t="s">
        <v>57</v>
      </c>
      <c r="E5" s="81" t="s">
        <v>56</v>
      </c>
      <c r="F5" s="81" t="s">
        <v>55</v>
      </c>
      <c r="G5" s="81" t="s">
        <v>54</v>
      </c>
      <c r="H5" s="81" t="s">
        <v>53</v>
      </c>
      <c r="I5" s="81" t="s">
        <v>52</v>
      </c>
      <c r="J5" s="81" t="s">
        <v>51</v>
      </c>
      <c r="K5" s="81" t="s">
        <v>50</v>
      </c>
      <c r="L5" s="81" t="s">
        <v>49</v>
      </c>
      <c r="M5" s="81" t="s">
        <v>48</v>
      </c>
      <c r="N5" s="81" t="s">
        <v>47</v>
      </c>
      <c r="O5" s="81" t="s">
        <v>46</v>
      </c>
      <c r="P5" s="81" t="s">
        <v>45</v>
      </c>
      <c r="Q5" s="81" t="s">
        <v>44</v>
      </c>
      <c r="R5" s="81" t="s">
        <v>43</v>
      </c>
      <c r="S5" s="81" t="s">
        <v>42</v>
      </c>
      <c r="T5" s="81" t="s">
        <v>41</v>
      </c>
      <c r="U5" s="81" t="s">
        <v>40</v>
      </c>
      <c r="V5" s="81" t="s">
        <v>39</v>
      </c>
      <c r="W5" s="81" t="s">
        <v>38</v>
      </c>
      <c r="X5" s="81" t="s">
        <v>37</v>
      </c>
      <c r="Y5" s="81" t="s">
        <v>36</v>
      </c>
      <c r="Z5" s="81" t="s">
        <v>35</v>
      </c>
      <c r="AA5" s="81" t="s">
        <v>34</v>
      </c>
      <c r="AB5" s="81" t="s">
        <v>33</v>
      </c>
      <c r="AC5" s="81" t="s">
        <v>32</v>
      </c>
      <c r="AD5" s="81" t="s">
        <v>31</v>
      </c>
      <c r="AE5" s="81" t="s">
        <v>30</v>
      </c>
      <c r="AF5" s="81" t="s">
        <v>29</v>
      </c>
      <c r="AG5" s="80" t="s">
        <v>28</v>
      </c>
      <c r="AH5" s="80" t="s">
        <v>27</v>
      </c>
    </row>
    <row r="6" spans="1:34" x14ac:dyDescent="0.3">
      <c r="A6" s="8"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123</v>
      </c>
      <c r="B7" s="22">
        <v>4807.91</v>
      </c>
      <c r="C7" s="22">
        <v>3479.41</v>
      </c>
      <c r="D7" s="22">
        <v>5377.27</v>
      </c>
      <c r="E7" s="22">
        <v>3795.72</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17460.310000000001</v>
      </c>
      <c r="AH7" s="23">
        <v>0.3116710372515904</v>
      </c>
    </row>
    <row r="8" spans="1:34" x14ac:dyDescent="0.3">
      <c r="A8" s="5" t="s">
        <v>122</v>
      </c>
      <c r="B8" s="22">
        <v>6469.9</v>
      </c>
      <c r="C8" s="22">
        <v>7323.36</v>
      </c>
      <c r="D8" s="22">
        <v>14596.44</v>
      </c>
      <c r="E8" s="22">
        <v>10171.59</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38561.29</v>
      </c>
      <c r="AH8" s="23">
        <v>0.68832896274840971</v>
      </c>
    </row>
    <row r="9" spans="1:34" x14ac:dyDescent="0.3">
      <c r="A9" s="9" t="s">
        <v>121</v>
      </c>
      <c r="B9" s="22">
        <v>11277.81</v>
      </c>
      <c r="C9" s="22">
        <v>10802.77</v>
      </c>
      <c r="D9" s="22">
        <v>19973.71</v>
      </c>
      <c r="E9" s="22">
        <v>13967.31</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56021.61</v>
      </c>
      <c r="AH9" s="30">
        <v>1</v>
      </c>
    </row>
    <row r="10" spans="1:34" x14ac:dyDescent="0.3">
      <c r="A10" s="8"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21</v>
      </c>
      <c r="B11" s="24"/>
      <c r="C11" s="24">
        <v>0</v>
      </c>
      <c r="D11" s="24">
        <v>38000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38000</v>
      </c>
      <c r="AH11" s="28"/>
    </row>
    <row r="12" spans="1:34" x14ac:dyDescent="0.3">
      <c r="A12" s="5" t="s">
        <v>20</v>
      </c>
      <c r="B12" s="24"/>
      <c r="C12" s="24">
        <v>0</v>
      </c>
      <c r="D12" s="24">
        <v>0</v>
      </c>
      <c r="E12" s="24">
        <v>40000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40000</v>
      </c>
      <c r="AH12" s="28"/>
    </row>
    <row r="13" spans="1:34" hidden="1" x14ac:dyDescent="0.3">
      <c r="A13" s="5" t="s">
        <v>19</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18</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17</v>
      </c>
      <c r="B15" s="25"/>
      <c r="C15" s="25">
        <v>0</v>
      </c>
      <c r="D15" s="25">
        <v>0.92700000000000005</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0.92700000000000005</v>
      </c>
      <c r="AH15" s="28"/>
    </row>
    <row r="16" spans="1:34" x14ac:dyDescent="0.3">
      <c r="A16" s="5" t="s">
        <v>16</v>
      </c>
      <c r="B16" s="25"/>
      <c r="C16" s="25">
        <v>0</v>
      </c>
      <c r="D16" s="25">
        <v>0</v>
      </c>
      <c r="E16" s="25">
        <v>0.50600000000000001</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0.50600000000000001</v>
      </c>
      <c r="AH16" s="28"/>
    </row>
    <row r="17" spans="1:34" hidden="1" x14ac:dyDescent="0.3">
      <c r="A17" s="5" t="s">
        <v>15</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14</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139</v>
      </c>
      <c r="B19" s="22"/>
      <c r="C19" s="22">
        <v>0</v>
      </c>
      <c r="D19" s="22">
        <v>35226</v>
      </c>
      <c r="E19" s="22">
        <v>20240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55466</v>
      </c>
      <c r="AH19" s="28"/>
    </row>
    <row r="20" spans="1:34" x14ac:dyDescent="0.3">
      <c r="A20" s="3" t="s">
        <v>12</v>
      </c>
      <c r="B20" s="26">
        <v>-11277.81</v>
      </c>
      <c r="C20" s="26">
        <v>-10802.77</v>
      </c>
      <c r="D20" s="26">
        <v>15252.29</v>
      </c>
      <c r="E20" s="26">
        <v>6272.69</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-555.61</v>
      </c>
      <c r="AH20" s="31"/>
    </row>
    <row r="21" spans="1:34" x14ac:dyDescent="0.3">
      <c r="J21" s="19"/>
      <c r="AG21" s="88">
        <v>-9.9177063848165936E-3</v>
      </c>
    </row>
    <row r="22" spans="1:34" s="32" customFormat="1" ht="24" customHeight="1" x14ac:dyDescent="0.35">
      <c r="A22" s="134" t="s">
        <v>101</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83" t="s">
        <v>113</v>
      </c>
    </row>
    <row r="23" spans="1:34" s="32" customFormat="1" ht="19.5" customHeight="1" x14ac:dyDescent="0.35">
      <c r="H23" s="95"/>
      <c r="AH23" s="83"/>
    </row>
    <row r="24" spans="1:34" s="32" customFormat="1" ht="24.65" customHeight="1" x14ac:dyDescent="0.35">
      <c r="A24" s="136" t="s">
        <v>140</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84"/>
    </row>
    <row r="25" spans="1:34" s="32" customFormat="1" ht="44.25" customHeight="1" x14ac:dyDescent="0.3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84"/>
    </row>
    <row r="26" spans="1:34" s="32" customFormat="1" ht="15.75" customHeight="1" x14ac:dyDescent="0.35">
      <c r="A26" s="84"/>
      <c r="B26" s="84"/>
      <c r="C26" s="84"/>
      <c r="D26" s="84"/>
      <c r="E26" s="84"/>
      <c r="F26" s="84"/>
      <c r="G26" s="84"/>
      <c r="H26" s="9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36" t="s">
        <v>141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84"/>
    </row>
    <row r="28" spans="1:34" s="32" customFormat="1" ht="48.75" customHeight="1" x14ac:dyDescent="0.35">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84"/>
    </row>
    <row r="29" spans="1:34" s="32" customFormat="1" ht="18" x14ac:dyDescent="0.4">
      <c r="A29" s="29" t="s">
        <v>120</v>
      </c>
      <c r="E29" s="33"/>
      <c r="H29" s="95"/>
    </row>
    <row r="30" spans="1:34" s="32" customFormat="1" ht="15" customHeight="1" x14ac:dyDescent="0.35">
      <c r="A30" s="136" t="s">
        <v>129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4" s="32" customFormat="1" ht="53.5" customHeight="1" x14ac:dyDescent="0.35">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4" s="32" customFormat="1" ht="15.5" x14ac:dyDescent="0.35"/>
    <row r="33" spans="1:10" s="32" customFormat="1" ht="15.5" x14ac:dyDescent="0.35">
      <c r="A33" s="34" t="s">
        <v>142</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59</v>
      </c>
      <c r="B119" s="63"/>
      <c r="C119" s="63" t="s">
        <v>58</v>
      </c>
      <c r="D119" s="63" t="s">
        <v>57</v>
      </c>
      <c r="E119" s="63" t="s">
        <v>56</v>
      </c>
      <c r="F119" s="63" t="s">
        <v>55</v>
      </c>
      <c r="G119" s="63" t="s">
        <v>54</v>
      </c>
      <c r="H119" s="63" t="s">
        <v>53</v>
      </c>
      <c r="I119" s="63" t="s">
        <v>52</v>
      </c>
      <c r="J119" s="63" t="s">
        <v>51</v>
      </c>
      <c r="K119" s="63" t="s">
        <v>50</v>
      </c>
      <c r="L119" s="63" t="s">
        <v>49</v>
      </c>
      <c r="M119" s="63" t="s">
        <v>48</v>
      </c>
      <c r="N119" s="63" t="s">
        <v>47</v>
      </c>
      <c r="O119" s="63" t="s">
        <v>46</v>
      </c>
      <c r="P119" s="63" t="s">
        <v>45</v>
      </c>
      <c r="Q119" s="63" t="s">
        <v>44</v>
      </c>
      <c r="R119" s="63" t="s">
        <v>43</v>
      </c>
      <c r="S119" s="63" t="s">
        <v>42</v>
      </c>
      <c r="T119" s="63" t="s">
        <v>41</v>
      </c>
      <c r="U119" s="63" t="s">
        <v>40</v>
      </c>
      <c r="V119" s="63" t="s">
        <v>39</v>
      </c>
      <c r="W119" s="63" t="s">
        <v>38</v>
      </c>
      <c r="X119" s="63" t="s">
        <v>37</v>
      </c>
      <c r="Y119" s="63" t="s">
        <v>36</v>
      </c>
      <c r="Z119" s="63" t="s">
        <v>35</v>
      </c>
      <c r="AA119" s="63" t="s">
        <v>34</v>
      </c>
      <c r="AB119" s="63" t="s">
        <v>33</v>
      </c>
      <c r="AC119" s="63" t="s">
        <v>32</v>
      </c>
      <c r="AD119" s="63" t="s">
        <v>31</v>
      </c>
      <c r="AE119" s="63" t="s">
        <v>30</v>
      </c>
      <c r="AF119" s="63" t="s">
        <v>29</v>
      </c>
      <c r="AG119" s="65" t="s">
        <v>28</v>
      </c>
      <c r="AH119" s="65" t="s">
        <v>27</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26</v>
      </c>
      <c r="B120" s="67"/>
      <c r="C120" s="67"/>
      <c r="D120" s="67"/>
      <c r="E120" s="67"/>
      <c r="F120" s="67"/>
      <c r="G120" s="67"/>
      <c r="H120" s="97"/>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25</v>
      </c>
      <c r="B121" s="70"/>
      <c r="C121" s="70">
        <v>4585</v>
      </c>
      <c r="D121" s="70">
        <v>2975</v>
      </c>
      <c r="E121" s="70">
        <v>2100</v>
      </c>
      <c r="F121" s="70">
        <v>0</v>
      </c>
      <c r="G121" s="70">
        <v>0</v>
      </c>
      <c r="H121" s="98">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9660</v>
      </c>
      <c r="AH121" s="71">
        <v>0.34475036379907048</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24</v>
      </c>
      <c r="B122" s="70"/>
      <c r="C122" s="70">
        <v>6785.08</v>
      </c>
      <c r="D122" s="70">
        <v>7118.2</v>
      </c>
      <c r="E122" s="70">
        <v>4457</v>
      </c>
      <c r="F122" s="70">
        <v>0</v>
      </c>
      <c r="G122" s="70">
        <v>0</v>
      </c>
      <c r="H122" s="98">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18360.28</v>
      </c>
      <c r="AH122" s="71">
        <v>0.65524963620092957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23</v>
      </c>
      <c r="B123" s="70"/>
      <c r="C123" s="70">
        <v>11370.08</v>
      </c>
      <c r="D123" s="70">
        <v>10093.200000000001</v>
      </c>
      <c r="E123" s="70">
        <v>6557</v>
      </c>
      <c r="F123" s="70">
        <v>0</v>
      </c>
      <c r="G123" s="70">
        <v>0</v>
      </c>
      <c r="H123" s="98">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28020.28</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22</v>
      </c>
      <c r="B124" s="67"/>
      <c r="C124" s="67"/>
      <c r="D124" s="67"/>
      <c r="E124" s="67"/>
      <c r="F124" s="67"/>
      <c r="G124" s="67"/>
      <c r="H124" s="9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21</v>
      </c>
      <c r="B125" s="73"/>
      <c r="C125" s="73">
        <v>0</v>
      </c>
      <c r="D125" s="73">
        <v>38000</v>
      </c>
      <c r="E125" s="73">
        <v>0</v>
      </c>
      <c r="F125" s="73">
        <v>0</v>
      </c>
      <c r="G125" s="73">
        <v>0</v>
      </c>
      <c r="H125" s="99">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38000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20</v>
      </c>
      <c r="B126" s="73"/>
      <c r="C126" s="73">
        <v>0</v>
      </c>
      <c r="D126" s="73">
        <v>0</v>
      </c>
      <c r="E126" s="73">
        <v>40000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40000</v>
      </c>
      <c r="AH126" s="63"/>
    </row>
    <row r="127" spans="1:62" s="21" customFormat="1" x14ac:dyDescent="0.3">
      <c r="A127" s="68" t="s">
        <v>19</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18</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17</v>
      </c>
      <c r="B129" s="74"/>
      <c r="C129" s="74">
        <v>0.55000000000000004</v>
      </c>
      <c r="D129" s="74">
        <v>0.55000000000000004</v>
      </c>
      <c r="E129" s="74">
        <v>0.55000000000000004</v>
      </c>
      <c r="F129" s="74">
        <v>0.55000000000000004</v>
      </c>
      <c r="G129" s="74">
        <v>0.55000000000000004</v>
      </c>
      <c r="H129" s="100">
        <v>0.55000000000000004</v>
      </c>
      <c r="I129" s="74">
        <v>0.55000000000000004</v>
      </c>
      <c r="J129" s="74">
        <v>0.55000000000000004</v>
      </c>
      <c r="K129" s="74">
        <v>0.55000000000000004</v>
      </c>
      <c r="L129" s="74">
        <v>0.55000000000000004</v>
      </c>
      <c r="M129" s="74">
        <v>0.55000000000000004</v>
      </c>
      <c r="N129" s="74">
        <v>0.55000000000000004</v>
      </c>
      <c r="O129" s="74">
        <v>0.55000000000000004</v>
      </c>
      <c r="P129" s="74">
        <v>0.55000000000000004</v>
      </c>
      <c r="Q129" s="74">
        <v>0.55000000000000004</v>
      </c>
      <c r="R129" s="74">
        <v>0.55000000000000004</v>
      </c>
      <c r="S129" s="74">
        <v>0.55000000000000004</v>
      </c>
      <c r="T129" s="74">
        <v>0.55000000000000004</v>
      </c>
      <c r="U129" s="74">
        <v>0.55000000000000004</v>
      </c>
      <c r="V129" s="74">
        <v>0.55000000000000004</v>
      </c>
      <c r="W129" s="74">
        <v>0.55000000000000004</v>
      </c>
      <c r="X129" s="74">
        <v>0.55000000000000004</v>
      </c>
      <c r="Y129" s="74">
        <v>0.55000000000000004</v>
      </c>
      <c r="Z129" s="74">
        <v>0.55000000000000004</v>
      </c>
      <c r="AA129" s="74">
        <v>0.55000000000000004</v>
      </c>
      <c r="AB129" s="74">
        <v>0.55000000000000004</v>
      </c>
      <c r="AC129" s="74">
        <v>0.55000000000000004</v>
      </c>
      <c r="AD129" s="74">
        <v>0.55000000000000004</v>
      </c>
      <c r="AE129" s="74">
        <v>0.55000000000000004</v>
      </c>
      <c r="AF129" s="74">
        <v>0.55000000000000004</v>
      </c>
      <c r="AG129" s="74">
        <v>0.55000000000000004</v>
      </c>
      <c r="AH129" s="63"/>
    </row>
    <row r="130" spans="1:40" s="21" customFormat="1" x14ac:dyDescent="0.3">
      <c r="A130" s="68" t="s">
        <v>16</v>
      </c>
      <c r="B130" s="74"/>
      <c r="C130" s="74">
        <v>0.3</v>
      </c>
      <c r="D130" s="74">
        <v>0.3</v>
      </c>
      <c r="E130" s="74">
        <v>0.3</v>
      </c>
      <c r="F130" s="74">
        <v>0.3</v>
      </c>
      <c r="G130" s="74">
        <v>0.3</v>
      </c>
      <c r="H130" s="74">
        <v>0.3</v>
      </c>
      <c r="I130" s="74">
        <v>0.3</v>
      </c>
      <c r="J130" s="74">
        <v>0.3</v>
      </c>
      <c r="K130" s="74">
        <v>0.3</v>
      </c>
      <c r="L130" s="74">
        <v>0.3</v>
      </c>
      <c r="M130" s="74">
        <v>0.3</v>
      </c>
      <c r="N130" s="74">
        <v>0.3</v>
      </c>
      <c r="O130" s="74">
        <v>0.3</v>
      </c>
      <c r="P130" s="74">
        <v>0.3</v>
      </c>
      <c r="Q130" s="74">
        <v>0.3</v>
      </c>
      <c r="R130" s="74">
        <v>0.3</v>
      </c>
      <c r="S130" s="74">
        <v>0.3</v>
      </c>
      <c r="T130" s="74">
        <v>0.3</v>
      </c>
      <c r="U130" s="74">
        <v>0.3</v>
      </c>
      <c r="V130" s="74">
        <v>0.3</v>
      </c>
      <c r="W130" s="74">
        <v>0.3</v>
      </c>
      <c r="X130" s="74">
        <v>0.3</v>
      </c>
      <c r="Y130" s="74">
        <v>0.3</v>
      </c>
      <c r="Z130" s="74">
        <v>0.3</v>
      </c>
      <c r="AA130" s="74">
        <v>0.3</v>
      </c>
      <c r="AB130" s="74">
        <v>0.3</v>
      </c>
      <c r="AC130" s="74">
        <v>0.3</v>
      </c>
      <c r="AD130" s="74">
        <v>0.3</v>
      </c>
      <c r="AE130" s="74">
        <v>0.3</v>
      </c>
      <c r="AF130" s="74">
        <v>0.3</v>
      </c>
      <c r="AG130" s="74">
        <v>0.3</v>
      </c>
      <c r="AH130" s="63"/>
    </row>
    <row r="131" spans="1:40" s="21" customFormat="1" x14ac:dyDescent="0.3">
      <c r="A131" s="68" t="s">
        <v>15</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14</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13</v>
      </c>
      <c r="B133" s="70"/>
      <c r="C133" s="70">
        <v>0</v>
      </c>
      <c r="D133" s="70">
        <v>20900</v>
      </c>
      <c r="E133" s="70">
        <v>12000</v>
      </c>
      <c r="F133" s="70">
        <v>0</v>
      </c>
      <c r="G133" s="70">
        <v>0</v>
      </c>
      <c r="H133" s="98">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32900</v>
      </c>
      <c r="AH133" s="63"/>
    </row>
    <row r="134" spans="1:40" s="21" customFormat="1" x14ac:dyDescent="0.3">
      <c r="A134" s="66" t="s">
        <v>12</v>
      </c>
      <c r="B134" s="70"/>
      <c r="C134" s="70">
        <v>-11370.08</v>
      </c>
      <c r="D134" s="70">
        <v>10806.8</v>
      </c>
      <c r="E134" s="70">
        <v>5443</v>
      </c>
      <c r="F134" s="70">
        <v>0</v>
      </c>
      <c r="G134" s="70">
        <v>0</v>
      </c>
      <c r="H134" s="98">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4879.7299999999996</v>
      </c>
      <c r="AH134" s="63"/>
    </row>
    <row r="135" spans="1:40" s="21" customFormat="1" x14ac:dyDescent="0.3">
      <c r="H135" s="94"/>
      <c r="AG135" s="89"/>
      <c r="AH135" s="63"/>
    </row>
    <row r="136" spans="1:40" s="21" customFormat="1" x14ac:dyDescent="0.3">
      <c r="H136" s="94"/>
      <c r="AH136" s="63"/>
    </row>
    <row r="137" spans="1:40" x14ac:dyDescent="0.3">
      <c r="A137" s="21"/>
      <c r="B137" s="21"/>
      <c r="C137" s="21"/>
      <c r="D137" s="21"/>
      <c r="E137" s="21"/>
      <c r="F137" s="21"/>
      <c r="G137" s="21"/>
      <c r="H137" s="94"/>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4"/>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BG70"/>
  <sheetViews>
    <sheetView topLeftCell="A46" workbookViewId="0">
      <selection activeCell="A65" sqref="A65:XFD1048576"/>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41" width="10.81640625" style="21"/>
    <col min="42" max="42" width="15.7265625" style="21" customWidth="1"/>
    <col min="43" max="43" width="13.81640625" style="21" bestFit="1" customWidth="1"/>
    <col min="44" max="45" width="12.81640625" style="21" bestFit="1" customWidth="1"/>
    <col min="46" max="47" width="10.81640625" style="21"/>
    <col min="48" max="48" width="13" style="21" customWidth="1"/>
    <col min="49" max="49" width="13.54296875" style="21" bestFit="1" customWidth="1"/>
    <col min="50" max="50" width="8.54296875" style="21" bestFit="1" customWidth="1"/>
    <col min="51" max="51" width="13.81640625" style="21" customWidth="1"/>
    <col min="52" max="52" width="18.1796875" style="21" customWidth="1"/>
    <col min="53" max="53" width="20.81640625" style="21" customWidth="1"/>
    <col min="54" max="54" width="11.1796875" style="21" bestFit="1" customWidth="1"/>
    <col min="55" max="55" width="12.81640625" style="21" bestFit="1" customWidth="1"/>
    <col min="56" max="56" width="23.81640625" style="21" bestFit="1" customWidth="1"/>
    <col min="57" max="16384" width="10.81640625" style="21"/>
  </cols>
  <sheetData>
    <row r="1" spans="1:59" x14ac:dyDescent="0.3">
      <c r="A1" s="19"/>
      <c r="B1" s="132" t="s">
        <v>104</v>
      </c>
      <c r="C1" s="132"/>
      <c r="D1" s="132"/>
      <c r="E1" s="132"/>
      <c r="F1" s="132"/>
      <c r="G1" s="132"/>
      <c r="H1" s="132"/>
      <c r="I1" s="132"/>
      <c r="J1" s="19"/>
    </row>
    <row r="2" spans="1:59" x14ac:dyDescent="0.3">
      <c r="A2" s="19"/>
      <c r="B2" s="19"/>
      <c r="C2" s="19"/>
      <c r="D2" s="19"/>
      <c r="E2" s="19"/>
      <c r="F2" s="19"/>
      <c r="G2" s="19"/>
      <c r="H2" s="19"/>
      <c r="I2" s="19"/>
      <c r="J2" s="19"/>
    </row>
    <row r="3" spans="1:59" ht="14.5" customHeight="1" x14ac:dyDescent="0.3">
      <c r="A3" s="19"/>
      <c r="B3" s="19"/>
      <c r="C3" s="19"/>
      <c r="D3" s="19"/>
      <c r="E3" s="19"/>
      <c r="F3" s="19"/>
      <c r="G3" s="19"/>
      <c r="H3" s="19"/>
      <c r="I3" s="19"/>
      <c r="J3" s="19"/>
      <c r="AP3" s="138" t="s">
        <v>59</v>
      </c>
      <c r="AQ3" s="138"/>
      <c r="AR3" s="138"/>
      <c r="AS3" s="138"/>
      <c r="AT3" s="138"/>
      <c r="AU3" s="138"/>
      <c r="AV3" s="138"/>
      <c r="AW3" s="138"/>
      <c r="AX3" s="138"/>
      <c r="AY3" s="138"/>
      <c r="AZ3" s="138"/>
      <c r="BA3" s="138"/>
      <c r="BB3" s="138"/>
      <c r="BC3" s="138"/>
      <c r="BD3" s="138"/>
      <c r="BE3" s="138"/>
      <c r="BF3" s="138"/>
      <c r="BG3" s="138"/>
    </row>
    <row r="4" spans="1:59" ht="14.5" customHeight="1" x14ac:dyDescent="0.3">
      <c r="A4" s="19"/>
      <c r="B4" s="19"/>
      <c r="C4" s="19"/>
      <c r="D4" s="19"/>
      <c r="E4" s="19"/>
      <c r="F4" s="19"/>
      <c r="G4" s="19"/>
      <c r="H4" s="19"/>
      <c r="I4" s="19"/>
      <c r="J4" s="19"/>
      <c r="AP4" s="64"/>
      <c r="AQ4" s="64"/>
      <c r="AR4" s="64"/>
      <c r="AS4" s="64"/>
      <c r="AT4" s="64"/>
      <c r="AU4" s="64"/>
      <c r="AV4" s="64"/>
      <c r="AW4" s="64"/>
      <c r="AX4" s="64"/>
      <c r="AY4" s="64"/>
      <c r="AZ4" s="64"/>
      <c r="BA4" s="64"/>
      <c r="BB4" s="64"/>
      <c r="BC4" s="64"/>
      <c r="BD4" s="64"/>
      <c r="BE4" s="64"/>
      <c r="BF4" s="64"/>
      <c r="BG4" s="64"/>
    </row>
    <row r="5" spans="1:59" ht="14.5" customHeight="1" x14ac:dyDescent="0.3">
      <c r="A5" s="19"/>
      <c r="B5" s="40" t="s">
        <v>124</v>
      </c>
      <c r="C5" s="36"/>
      <c r="D5" s="19"/>
      <c r="E5" s="19"/>
      <c r="F5" s="19"/>
      <c r="G5" s="19"/>
      <c r="H5" s="19"/>
      <c r="I5" s="19"/>
      <c r="J5" s="19"/>
      <c r="AP5" s="107" t="s">
        <v>2</v>
      </c>
      <c r="AY5" s="107" t="s">
        <v>74</v>
      </c>
    </row>
    <row r="6" spans="1:59" ht="14.5" customHeight="1" x14ac:dyDescent="0.3">
      <c r="A6" s="19"/>
      <c r="B6" s="139" t="s">
        <v>143</v>
      </c>
      <c r="C6" s="139"/>
      <c r="D6" s="139"/>
      <c r="E6" s="139"/>
      <c r="F6" s="139"/>
      <c r="G6" s="139"/>
      <c r="H6" s="139"/>
      <c r="I6" s="139"/>
      <c r="J6" s="19"/>
      <c r="AP6" s="107"/>
    </row>
    <row r="7" spans="1:59" ht="14.5" customHeight="1" x14ac:dyDescent="0.3">
      <c r="A7" s="19"/>
      <c r="B7" s="139"/>
      <c r="C7" s="139"/>
      <c r="D7" s="139"/>
      <c r="E7" s="139"/>
      <c r="F7" s="139"/>
      <c r="G7" s="139"/>
      <c r="H7" s="139"/>
      <c r="I7" s="139"/>
      <c r="J7" s="19"/>
      <c r="AP7" s="64" t="s">
        <v>0</v>
      </c>
      <c r="AQ7" s="64" t="s">
        <v>75</v>
      </c>
      <c r="AY7" s="64" t="s">
        <v>0</v>
      </c>
      <c r="AZ7" s="64" t="s">
        <v>75</v>
      </c>
    </row>
    <row r="8" spans="1:59" ht="14.5" customHeight="1" x14ac:dyDescent="0.3">
      <c r="A8" s="19"/>
      <c r="B8" s="139"/>
      <c r="C8" s="139"/>
      <c r="D8" s="139"/>
      <c r="E8" s="139"/>
      <c r="F8" s="139"/>
      <c r="G8" s="139"/>
      <c r="H8" s="139"/>
      <c r="I8" s="139"/>
      <c r="J8" s="19"/>
      <c r="AP8" s="21" t="s">
        <v>4</v>
      </c>
      <c r="AQ8" s="109">
        <v>1680000</v>
      </c>
      <c r="AY8" s="21" t="s">
        <v>4</v>
      </c>
      <c r="AZ8" s="109">
        <v>401000</v>
      </c>
    </row>
    <row r="9" spans="1:59" ht="14.5" customHeight="1" x14ac:dyDescent="0.3">
      <c r="A9" s="19"/>
      <c r="B9" s="139"/>
      <c r="C9" s="139"/>
      <c r="D9" s="139"/>
      <c r="E9" s="139"/>
      <c r="F9" s="139"/>
      <c r="G9" s="139"/>
      <c r="H9" s="139"/>
      <c r="I9" s="139"/>
      <c r="J9" s="37"/>
      <c r="AP9" s="21" t="s">
        <v>8</v>
      </c>
      <c r="AQ9" s="109">
        <v>840000</v>
      </c>
      <c r="AY9" s="21" t="s">
        <v>8</v>
      </c>
      <c r="AZ9" s="109">
        <v>2296600</v>
      </c>
    </row>
    <row r="10" spans="1:59" ht="14.5" customHeight="1" x14ac:dyDescent="0.3">
      <c r="A10" s="19"/>
      <c r="B10" s="139"/>
      <c r="C10" s="139"/>
      <c r="D10" s="139"/>
      <c r="E10" s="139"/>
      <c r="F10" s="139"/>
      <c r="G10" s="139"/>
      <c r="H10" s="139"/>
      <c r="I10" s="139"/>
      <c r="J10" s="37"/>
      <c r="AP10" s="21" t="s">
        <v>9</v>
      </c>
      <c r="AQ10" s="109">
        <v>2450000</v>
      </c>
      <c r="AY10" s="21" t="s">
        <v>9</v>
      </c>
      <c r="AZ10" s="109">
        <v>0</v>
      </c>
    </row>
    <row r="11" spans="1:59" ht="14.5" customHeight="1" x14ac:dyDescent="0.3">
      <c r="A11" s="19"/>
      <c r="B11" s="76" t="s">
        <v>114</v>
      </c>
      <c r="C11" s="76"/>
      <c r="D11" s="76"/>
      <c r="E11" s="76"/>
      <c r="F11" s="76"/>
      <c r="G11" s="76"/>
      <c r="H11" s="76"/>
      <c r="I11" s="76"/>
      <c r="J11" s="19"/>
      <c r="AP11" s="21" t="s">
        <v>7</v>
      </c>
      <c r="AQ11" s="109">
        <v>2030000</v>
      </c>
      <c r="AY11" s="21" t="s">
        <v>7</v>
      </c>
      <c r="AZ11" s="109">
        <v>6333300</v>
      </c>
    </row>
    <row r="12" spans="1:59" ht="14.5" customHeight="1" x14ac:dyDescent="0.3">
      <c r="A12" s="19"/>
      <c r="B12" s="76"/>
      <c r="C12" s="76"/>
      <c r="D12" s="76"/>
      <c r="E12" s="76"/>
      <c r="F12" s="76"/>
      <c r="G12" s="76"/>
      <c r="H12" s="76"/>
      <c r="I12" s="76"/>
      <c r="J12" s="19"/>
      <c r="AP12" s="21" t="s">
        <v>3</v>
      </c>
      <c r="AQ12" s="109">
        <v>2660000</v>
      </c>
      <c r="AY12" s="21" t="s">
        <v>3</v>
      </c>
      <c r="AZ12" s="109">
        <v>2716875</v>
      </c>
    </row>
    <row r="13" spans="1:59" ht="14.5" customHeight="1" x14ac:dyDescent="0.3">
      <c r="A13" s="19"/>
      <c r="B13" s="76"/>
      <c r="C13" s="76"/>
      <c r="D13" s="76"/>
      <c r="E13" s="76"/>
      <c r="F13" s="76"/>
      <c r="G13" s="76"/>
      <c r="H13" s="76"/>
      <c r="I13" s="76"/>
      <c r="J13" s="19"/>
      <c r="AP13" s="21" t="s">
        <v>6</v>
      </c>
      <c r="AQ13" s="109">
        <v>0</v>
      </c>
      <c r="AY13" s="21" t="s">
        <v>6</v>
      </c>
      <c r="AZ13" s="109">
        <v>0</v>
      </c>
    </row>
    <row r="14" spans="1:59" ht="14.5" customHeight="1" x14ac:dyDescent="0.3">
      <c r="A14" s="19"/>
      <c r="B14" s="41"/>
      <c r="C14" s="41"/>
      <c r="D14" s="41"/>
      <c r="E14" s="41"/>
      <c r="F14" s="41"/>
      <c r="G14" s="41"/>
      <c r="H14" s="41"/>
      <c r="I14" s="41"/>
      <c r="J14" s="19"/>
      <c r="AQ14" s="109"/>
      <c r="AZ14" s="109"/>
    </row>
    <row r="15" spans="1:59" ht="14.5" customHeight="1" x14ac:dyDescent="0.3">
      <c r="A15" s="19"/>
      <c r="B15" s="41"/>
      <c r="C15" s="41"/>
      <c r="D15" s="41"/>
      <c r="E15" s="41"/>
      <c r="F15" s="41"/>
      <c r="G15" s="41"/>
      <c r="H15" s="41"/>
      <c r="I15" s="41"/>
      <c r="J15" s="19"/>
      <c r="AQ15" s="109"/>
      <c r="AZ15" s="109"/>
    </row>
    <row r="16" spans="1:59" ht="14.5" customHeight="1" x14ac:dyDescent="0.3">
      <c r="A16" s="19"/>
      <c r="B16" s="19"/>
      <c r="C16" s="19"/>
      <c r="D16" s="19"/>
      <c r="E16" s="19"/>
      <c r="F16" s="19"/>
      <c r="G16" s="19"/>
      <c r="H16" s="19"/>
      <c r="I16" s="19"/>
      <c r="J16" s="19"/>
      <c r="AP16" s="21" t="s">
        <v>5</v>
      </c>
      <c r="AQ16" s="109">
        <v>0</v>
      </c>
      <c r="AY16" s="21" t="s">
        <v>5</v>
      </c>
      <c r="AZ16" s="109">
        <v>0</v>
      </c>
    </row>
    <row r="17" spans="1:59" ht="14.5" customHeight="1" x14ac:dyDescent="0.3">
      <c r="A17" s="19"/>
      <c r="B17" s="19"/>
      <c r="C17" s="19"/>
      <c r="D17" s="19"/>
      <c r="E17" s="19"/>
      <c r="F17" s="19"/>
      <c r="G17" s="19"/>
      <c r="H17" s="19"/>
      <c r="I17" s="19"/>
      <c r="J17" s="19"/>
      <c r="AP17" s="21" t="s">
        <v>60</v>
      </c>
      <c r="AQ17" s="109">
        <v>0</v>
      </c>
      <c r="AY17" s="21" t="s">
        <v>60</v>
      </c>
      <c r="AZ17" s="109">
        <v>0</v>
      </c>
    </row>
    <row r="18" spans="1:59" x14ac:dyDescent="0.3">
      <c r="A18" s="19"/>
      <c r="B18" s="19"/>
      <c r="C18" s="19"/>
      <c r="D18" s="19"/>
      <c r="E18" s="19"/>
      <c r="F18" s="19"/>
      <c r="G18" s="19"/>
      <c r="H18" s="19"/>
      <c r="I18" s="19"/>
      <c r="J18" s="19"/>
      <c r="AP18" s="21" t="s">
        <v>10</v>
      </c>
      <c r="AQ18" s="109">
        <v>0</v>
      </c>
      <c r="AY18" s="21" t="s">
        <v>10</v>
      </c>
      <c r="AZ18" s="109">
        <v>6612500</v>
      </c>
    </row>
    <row r="19" spans="1:59" x14ac:dyDescent="0.3">
      <c r="A19" s="19"/>
      <c r="B19" s="19"/>
      <c r="C19" s="19"/>
      <c r="D19" s="19"/>
      <c r="E19" s="19"/>
      <c r="F19" s="19"/>
      <c r="G19" s="19"/>
      <c r="H19" s="19"/>
      <c r="I19" s="19"/>
      <c r="J19" s="19"/>
      <c r="AP19" s="21" t="s">
        <v>76</v>
      </c>
      <c r="AQ19" s="109">
        <v>0</v>
      </c>
      <c r="AY19" s="21" t="s">
        <v>76</v>
      </c>
      <c r="AZ19" s="109">
        <v>0</v>
      </c>
    </row>
    <row r="20" spans="1:59" x14ac:dyDescent="0.3">
      <c r="A20" s="19"/>
      <c r="B20" s="19"/>
      <c r="C20" s="19"/>
      <c r="D20" s="19"/>
      <c r="E20" s="19"/>
      <c r="F20" s="19"/>
      <c r="G20" s="19"/>
      <c r="H20" s="19"/>
      <c r="I20" s="19"/>
      <c r="J20" s="19"/>
      <c r="AP20" s="107" t="s">
        <v>77</v>
      </c>
      <c r="AQ20" s="110">
        <v>9660000</v>
      </c>
      <c r="AY20" s="107" t="s">
        <v>77</v>
      </c>
      <c r="AZ20" s="110">
        <v>18360275</v>
      </c>
    </row>
    <row r="21" spans="1:59" x14ac:dyDescent="0.3">
      <c r="A21" s="19"/>
      <c r="B21" s="19"/>
      <c r="C21" s="19"/>
      <c r="D21" s="19"/>
      <c r="E21" s="19"/>
      <c r="F21" s="19"/>
      <c r="G21" s="19"/>
      <c r="H21" s="19"/>
      <c r="I21" s="19"/>
      <c r="J21" s="19"/>
    </row>
    <row r="22" spans="1:59" x14ac:dyDescent="0.3">
      <c r="A22" s="19"/>
      <c r="B22" s="19"/>
      <c r="C22" s="19"/>
      <c r="D22" s="19"/>
      <c r="E22" s="19"/>
      <c r="F22" s="19"/>
      <c r="G22" s="19"/>
      <c r="H22" s="19"/>
      <c r="I22" s="19"/>
      <c r="J22" s="19"/>
    </row>
    <row r="23" spans="1:59" x14ac:dyDescent="0.3">
      <c r="A23" s="19"/>
      <c r="B23" s="19"/>
      <c r="C23" s="19"/>
      <c r="D23" s="19"/>
      <c r="E23" s="19"/>
      <c r="F23" s="19"/>
      <c r="G23" s="19"/>
      <c r="H23" s="19"/>
      <c r="I23" s="19"/>
      <c r="J23" s="19"/>
      <c r="AP23" s="138" t="s">
        <v>78</v>
      </c>
      <c r="AQ23" s="138"/>
      <c r="AR23" s="138"/>
      <c r="AS23" s="138"/>
      <c r="AT23" s="138"/>
      <c r="AU23" s="138"/>
      <c r="AV23" s="138"/>
      <c r="AW23" s="138"/>
      <c r="AX23" s="138"/>
      <c r="AY23" s="138"/>
      <c r="AZ23" s="138"/>
      <c r="BA23" s="138"/>
      <c r="BB23" s="138"/>
      <c r="BC23" s="138"/>
      <c r="BD23" s="138"/>
      <c r="BE23" s="138"/>
      <c r="BF23" s="138"/>
      <c r="BG23" s="138"/>
    </row>
    <row r="24" spans="1:59" x14ac:dyDescent="0.3">
      <c r="A24" s="19"/>
      <c r="B24" s="19"/>
      <c r="C24" s="19"/>
      <c r="D24" s="19"/>
      <c r="E24" s="19"/>
      <c r="F24" s="19"/>
      <c r="G24" s="19"/>
      <c r="H24" s="19"/>
      <c r="I24" s="19"/>
      <c r="J24" s="19"/>
      <c r="AP24" s="107" t="s">
        <v>2</v>
      </c>
      <c r="AY24" s="107" t="s">
        <v>74</v>
      </c>
    </row>
    <row r="25" spans="1:59" x14ac:dyDescent="0.3">
      <c r="A25" s="19"/>
      <c r="B25" s="19"/>
      <c r="C25" s="19"/>
      <c r="D25" s="19"/>
      <c r="E25" s="19"/>
      <c r="F25" s="19"/>
      <c r="G25" s="19"/>
      <c r="H25" s="19"/>
      <c r="I25" s="19"/>
      <c r="J25" s="19"/>
      <c r="AP25" s="107"/>
    </row>
    <row r="26" spans="1:59" x14ac:dyDescent="0.3">
      <c r="A26" s="19"/>
      <c r="B26" s="19"/>
      <c r="C26" s="19"/>
      <c r="D26" s="19"/>
      <c r="E26" s="19"/>
      <c r="F26" s="19"/>
      <c r="G26" s="19"/>
      <c r="H26" s="19"/>
      <c r="I26" s="19"/>
      <c r="J26" s="19"/>
      <c r="AP26" s="64" t="s">
        <v>0</v>
      </c>
      <c r="AQ26" s="64" t="s">
        <v>75</v>
      </c>
      <c r="AY26" s="64" t="s">
        <v>0</v>
      </c>
      <c r="AZ26" s="64" t="s">
        <v>75</v>
      </c>
    </row>
    <row r="27" spans="1:59" x14ac:dyDescent="0.3">
      <c r="A27" s="19"/>
      <c r="B27" s="19"/>
      <c r="C27" s="19"/>
      <c r="D27" s="19"/>
      <c r="E27" s="19"/>
      <c r="F27" s="19"/>
      <c r="G27" s="19"/>
      <c r="H27" s="19"/>
      <c r="I27" s="19"/>
      <c r="J27" s="19"/>
      <c r="AP27" s="21" t="s">
        <v>4</v>
      </c>
      <c r="AQ27" s="109">
        <v>3036576</v>
      </c>
      <c r="AY27" s="21" t="s">
        <v>4</v>
      </c>
      <c r="AZ27" s="109">
        <v>917176</v>
      </c>
    </row>
    <row r="28" spans="1:59" x14ac:dyDescent="0.3">
      <c r="A28" s="19"/>
      <c r="B28" s="19"/>
      <c r="C28" s="19"/>
      <c r="D28" s="19"/>
      <c r="E28" s="19"/>
      <c r="F28" s="19"/>
      <c r="G28" s="19"/>
      <c r="H28" s="19"/>
      <c r="I28" s="19"/>
      <c r="J28" s="19"/>
      <c r="AP28" s="21" t="s">
        <v>8</v>
      </c>
      <c r="AQ28" s="109">
        <v>1518288</v>
      </c>
      <c r="AY28" s="21" t="s">
        <v>8</v>
      </c>
      <c r="AZ28" s="109">
        <v>3017266</v>
      </c>
    </row>
    <row r="29" spans="1:59" ht="14.5" customHeight="1" x14ac:dyDescent="0.3">
      <c r="A29" s="19"/>
      <c r="B29" s="19"/>
      <c r="C29" s="19"/>
      <c r="D29" s="19"/>
      <c r="E29" s="19"/>
      <c r="F29" s="19"/>
      <c r="G29" s="19"/>
      <c r="H29" s="19"/>
      <c r="I29" s="19"/>
      <c r="J29" s="19"/>
      <c r="AP29" s="21" t="s">
        <v>9</v>
      </c>
      <c r="AQ29" s="109">
        <v>4428340</v>
      </c>
      <c r="AY29" s="21" t="s">
        <v>9</v>
      </c>
      <c r="AZ29" s="109"/>
    </row>
    <row r="30" spans="1:59" x14ac:dyDescent="0.3">
      <c r="A30" s="19"/>
      <c r="B30" s="19"/>
      <c r="C30" s="19"/>
      <c r="D30" s="19"/>
      <c r="E30" s="19"/>
      <c r="F30" s="19"/>
      <c r="G30" s="19"/>
      <c r="H30" s="19"/>
      <c r="I30" s="19"/>
      <c r="J30" s="19"/>
      <c r="AP30" s="21" t="s">
        <v>7</v>
      </c>
      <c r="AQ30" s="109">
        <v>3669196</v>
      </c>
      <c r="AY30" s="21" t="s">
        <v>7</v>
      </c>
      <c r="AZ30" s="109">
        <v>12337211</v>
      </c>
    </row>
    <row r="31" spans="1:59" x14ac:dyDescent="0.3">
      <c r="A31" s="19"/>
      <c r="B31" s="19"/>
      <c r="C31" s="19"/>
      <c r="D31" s="19"/>
      <c r="E31" s="19"/>
      <c r="F31" s="19"/>
      <c r="G31" s="19"/>
      <c r="H31" s="19"/>
      <c r="I31" s="19"/>
      <c r="J31" s="19"/>
      <c r="AP31" s="21" t="s">
        <v>3</v>
      </c>
      <c r="AQ31" s="109">
        <v>4807912</v>
      </c>
      <c r="AY31" s="21" t="s">
        <v>3</v>
      </c>
      <c r="AZ31" s="109">
        <v>6469895.8379062861</v>
      </c>
    </row>
    <row r="32" spans="1:59" ht="14.5" customHeight="1" x14ac:dyDescent="0.3">
      <c r="A32" s="19"/>
      <c r="B32" s="19"/>
      <c r="C32" s="19"/>
      <c r="D32" s="19"/>
      <c r="E32" s="19"/>
      <c r="F32" s="19"/>
      <c r="G32" s="19"/>
      <c r="H32" s="19"/>
      <c r="I32" s="19"/>
      <c r="J32" s="19"/>
      <c r="AP32" s="21" t="s">
        <v>6</v>
      </c>
      <c r="AQ32" s="109">
        <v>0</v>
      </c>
      <c r="AY32" s="21" t="s">
        <v>6</v>
      </c>
      <c r="AZ32" s="109"/>
    </row>
    <row r="33" spans="1:56" ht="14.5" customHeight="1" x14ac:dyDescent="0.3">
      <c r="A33" s="19"/>
      <c r="B33" s="19"/>
      <c r="C33" s="19"/>
      <c r="D33" s="19"/>
      <c r="E33" s="19"/>
      <c r="F33" s="19"/>
      <c r="G33" s="19"/>
      <c r="H33" s="19"/>
      <c r="I33" s="19"/>
      <c r="J33" s="19"/>
      <c r="AP33" s="21" t="s">
        <v>5</v>
      </c>
      <c r="AQ33" s="109">
        <v>0</v>
      </c>
      <c r="AY33" s="21" t="s">
        <v>5</v>
      </c>
      <c r="AZ33" s="109">
        <v>0</v>
      </c>
    </row>
    <row r="34" spans="1:56" x14ac:dyDescent="0.3">
      <c r="A34" s="19"/>
      <c r="B34" s="19"/>
      <c r="C34" s="19"/>
      <c r="D34" s="19"/>
      <c r="E34" s="19"/>
      <c r="F34" s="19"/>
      <c r="G34" s="19"/>
      <c r="H34" s="19"/>
      <c r="I34" s="19"/>
      <c r="J34" s="19"/>
      <c r="AP34" s="21" t="s">
        <v>60</v>
      </c>
      <c r="AQ34" s="109">
        <v>0</v>
      </c>
      <c r="AY34" s="21" t="s">
        <v>60</v>
      </c>
      <c r="AZ34" s="109">
        <v>0</v>
      </c>
    </row>
    <row r="35" spans="1:56" ht="14.5" customHeight="1" x14ac:dyDescent="0.3">
      <c r="A35" s="19"/>
      <c r="B35" s="139" t="s">
        <v>144</v>
      </c>
      <c r="C35" s="139"/>
      <c r="D35" s="139"/>
      <c r="E35" s="139"/>
      <c r="F35" s="139"/>
      <c r="G35" s="139"/>
      <c r="H35" s="139"/>
      <c r="I35" s="139"/>
      <c r="J35" s="19"/>
      <c r="AP35" s="21" t="s">
        <v>10</v>
      </c>
      <c r="AQ35" s="109">
        <v>0</v>
      </c>
      <c r="AY35" s="21" t="s">
        <v>10</v>
      </c>
      <c r="AZ35" s="109">
        <v>15819745</v>
      </c>
    </row>
    <row r="36" spans="1:56" ht="14.5" customHeight="1" x14ac:dyDescent="0.3">
      <c r="A36" s="19"/>
      <c r="B36" s="139"/>
      <c r="C36" s="139"/>
      <c r="D36" s="139"/>
      <c r="E36" s="139"/>
      <c r="F36" s="139"/>
      <c r="G36" s="139"/>
      <c r="H36" s="139"/>
      <c r="I36" s="139"/>
      <c r="J36" s="19"/>
      <c r="AP36" s="21" t="s">
        <v>76</v>
      </c>
      <c r="AQ36" s="109">
        <v>0</v>
      </c>
      <c r="AY36" s="21" t="s">
        <v>76</v>
      </c>
      <c r="AZ36" s="109">
        <v>0</v>
      </c>
    </row>
    <row r="37" spans="1:56" ht="14.5" customHeight="1" x14ac:dyDescent="0.3">
      <c r="A37" s="19"/>
      <c r="B37" s="139"/>
      <c r="C37" s="139"/>
      <c r="D37" s="139"/>
      <c r="E37" s="139"/>
      <c r="F37" s="139"/>
      <c r="G37" s="139"/>
      <c r="H37" s="139"/>
      <c r="I37" s="139"/>
      <c r="J37" s="19"/>
      <c r="AP37" s="107" t="s">
        <v>77</v>
      </c>
      <c r="AQ37" s="110">
        <v>17460312</v>
      </c>
      <c r="AY37" s="107" t="s">
        <v>77</v>
      </c>
      <c r="AZ37" s="110">
        <v>38561293.837906286</v>
      </c>
    </row>
    <row r="38" spans="1:56" ht="14.5" customHeight="1" x14ac:dyDescent="0.3">
      <c r="A38" s="19"/>
      <c r="B38" s="139"/>
      <c r="C38" s="139"/>
      <c r="D38" s="139"/>
      <c r="E38" s="139"/>
      <c r="F38" s="139"/>
      <c r="G38" s="139"/>
      <c r="H38" s="139"/>
      <c r="I38" s="139"/>
      <c r="J38" s="19"/>
    </row>
    <row r="39" spans="1:56" ht="14.5" customHeight="1" x14ac:dyDescent="0.3">
      <c r="A39" s="19"/>
      <c r="B39" s="139"/>
      <c r="C39" s="139"/>
      <c r="D39" s="139"/>
      <c r="E39" s="139"/>
      <c r="F39" s="139"/>
      <c r="G39" s="139"/>
      <c r="H39" s="139"/>
      <c r="I39" s="139"/>
      <c r="J39" s="19"/>
    </row>
    <row r="40" spans="1:56" x14ac:dyDescent="0.3">
      <c r="A40" s="19"/>
      <c r="B40" s="38"/>
      <c r="C40" s="38"/>
      <c r="D40" s="38"/>
      <c r="E40" s="38"/>
      <c r="F40" s="38"/>
      <c r="G40" s="38"/>
      <c r="H40" s="38"/>
      <c r="I40" s="38"/>
      <c r="J40" s="19"/>
      <c r="AQ40" s="21" t="s">
        <v>79</v>
      </c>
      <c r="AR40" s="21" t="s">
        <v>80</v>
      </c>
      <c r="AS40" s="21" t="s">
        <v>24</v>
      </c>
      <c r="AW40" s="21" t="s">
        <v>80</v>
      </c>
      <c r="AX40" s="21" t="s">
        <v>24</v>
      </c>
    </row>
    <row r="41" spans="1:56" x14ac:dyDescent="0.3">
      <c r="A41" s="19"/>
      <c r="B41" s="38"/>
      <c r="C41" s="38"/>
      <c r="D41" s="38"/>
      <c r="E41" s="38"/>
      <c r="F41" s="38"/>
      <c r="G41" s="38"/>
      <c r="H41" s="38"/>
      <c r="I41" s="38"/>
      <c r="J41" s="19"/>
      <c r="AP41" s="21" t="s">
        <v>128</v>
      </c>
      <c r="AQ41" s="111">
        <v>28020275</v>
      </c>
      <c r="AR41" s="111">
        <v>9660000</v>
      </c>
      <c r="AS41" s="111">
        <v>18360275</v>
      </c>
      <c r="AV41" s="21" t="s">
        <v>128</v>
      </c>
      <c r="AW41" s="88">
        <v>0.34475036379907048</v>
      </c>
      <c r="AX41" s="88">
        <v>0.65524963620092946</v>
      </c>
    </row>
    <row r="42" spans="1:56" x14ac:dyDescent="0.3">
      <c r="A42" s="19"/>
      <c r="B42" s="38"/>
      <c r="C42" s="38"/>
      <c r="D42" s="38"/>
      <c r="E42" s="38"/>
      <c r="F42" s="38"/>
      <c r="G42" s="38"/>
      <c r="H42" s="38"/>
      <c r="I42" s="38"/>
      <c r="J42" s="19"/>
      <c r="AP42" s="21" t="s">
        <v>127</v>
      </c>
      <c r="AQ42" s="111">
        <v>56021605.837906286</v>
      </c>
      <c r="AR42" s="111">
        <v>17460312</v>
      </c>
      <c r="AS42" s="111">
        <v>38561293.837906286</v>
      </c>
      <c r="AV42" s="21" t="s">
        <v>127</v>
      </c>
      <c r="AW42" s="88">
        <v>0.31167103725159034</v>
      </c>
      <c r="AX42" s="88">
        <v>0.68832896274840971</v>
      </c>
    </row>
    <row r="43" spans="1:56" x14ac:dyDescent="0.3">
      <c r="A43" s="19"/>
      <c r="B43" s="19"/>
      <c r="C43" s="19"/>
      <c r="D43" s="19"/>
      <c r="E43" s="19"/>
      <c r="F43" s="19"/>
      <c r="G43" s="19"/>
      <c r="H43" s="19"/>
      <c r="I43" s="19"/>
      <c r="J43" s="19"/>
      <c r="BD43" s="112">
        <v>23136776302743.773</v>
      </c>
    </row>
    <row r="44" spans="1:56" x14ac:dyDescent="0.3">
      <c r="A44" s="19"/>
      <c r="B44" s="19"/>
      <c r="C44" s="19"/>
      <c r="D44" s="19"/>
      <c r="E44" s="19"/>
      <c r="F44" s="19"/>
      <c r="G44" s="19"/>
      <c r="H44" s="19"/>
      <c r="I44" s="19"/>
      <c r="J44" s="19"/>
    </row>
    <row r="45" spans="1:56" x14ac:dyDescent="0.3">
      <c r="A45" s="19"/>
      <c r="B45" s="19"/>
      <c r="C45" s="19"/>
      <c r="D45" s="19"/>
      <c r="E45" s="19"/>
      <c r="F45" s="19"/>
      <c r="G45" s="19"/>
      <c r="H45" s="19"/>
      <c r="I45" s="19"/>
      <c r="J45" s="19"/>
    </row>
    <row r="46" spans="1:56" x14ac:dyDescent="0.3">
      <c r="A46" s="19"/>
      <c r="B46" s="19"/>
      <c r="C46" s="19"/>
      <c r="D46" s="19"/>
      <c r="E46" s="19"/>
      <c r="F46" s="19"/>
      <c r="G46" s="19"/>
      <c r="H46" s="19"/>
      <c r="I46" s="19"/>
      <c r="J46" s="19"/>
    </row>
    <row r="47" spans="1:56" ht="14.5" customHeight="1" x14ac:dyDescent="0.3">
      <c r="A47" s="19"/>
      <c r="B47" s="19"/>
      <c r="C47" s="38"/>
      <c r="D47" s="38"/>
      <c r="E47" s="38"/>
      <c r="F47" s="38"/>
      <c r="G47" s="38"/>
      <c r="H47" s="38"/>
      <c r="I47" s="38"/>
      <c r="J47" s="19"/>
    </row>
    <row r="48" spans="1:56" x14ac:dyDescent="0.3">
      <c r="A48" s="19"/>
      <c r="B48" s="38"/>
      <c r="C48" s="38"/>
      <c r="D48" s="38"/>
      <c r="E48" s="38"/>
      <c r="F48" s="38"/>
      <c r="G48" s="38"/>
      <c r="H48" s="38"/>
      <c r="I48" s="38"/>
      <c r="J48" s="19"/>
    </row>
    <row r="49" spans="1:55" x14ac:dyDescent="0.3">
      <c r="A49" s="19"/>
      <c r="B49" s="38"/>
      <c r="C49" s="38"/>
      <c r="D49" s="38"/>
      <c r="E49" s="38"/>
      <c r="F49" s="38"/>
      <c r="G49" s="38"/>
      <c r="H49" s="38"/>
      <c r="I49" s="38"/>
      <c r="J49" s="19"/>
    </row>
    <row r="50" spans="1:55" x14ac:dyDescent="0.3">
      <c r="A50" s="19"/>
      <c r="B50" s="38"/>
      <c r="C50" s="38"/>
      <c r="D50" s="38"/>
      <c r="E50" s="38"/>
      <c r="F50" s="38"/>
      <c r="G50" s="38"/>
      <c r="H50" s="38"/>
      <c r="I50" s="38"/>
      <c r="J50" s="19"/>
    </row>
    <row r="51" spans="1:55" x14ac:dyDescent="0.3">
      <c r="A51" s="19"/>
      <c r="B51" s="19"/>
      <c r="C51" s="19"/>
      <c r="D51" s="19"/>
      <c r="E51" s="19"/>
      <c r="F51" s="19"/>
      <c r="G51" s="19"/>
      <c r="H51" s="19"/>
      <c r="I51" s="19"/>
      <c r="J51" s="19"/>
    </row>
    <row r="52" spans="1:55" ht="14.5" thickBot="1" x14ac:dyDescent="0.35">
      <c r="A52" s="19"/>
      <c r="B52" s="19"/>
      <c r="C52" s="19"/>
      <c r="D52" s="19"/>
      <c r="E52" s="19"/>
      <c r="F52" s="19"/>
      <c r="G52" s="19"/>
      <c r="H52" s="19"/>
      <c r="I52" s="19"/>
      <c r="J52" s="19"/>
    </row>
    <row r="53" spans="1:55" ht="14.5" thickTop="1" x14ac:dyDescent="0.3">
      <c r="A53" s="19"/>
      <c r="B53" s="19"/>
      <c r="C53" s="19"/>
      <c r="D53" s="19"/>
      <c r="E53" s="19"/>
      <c r="F53" s="19"/>
      <c r="G53" s="19"/>
      <c r="H53" s="19"/>
      <c r="I53" s="19"/>
      <c r="J53" s="19"/>
      <c r="BA53" s="21" t="s">
        <v>87</v>
      </c>
      <c r="BB53" s="113" t="s">
        <v>145</v>
      </c>
      <c r="BC53" s="114">
        <v>-1.0017127609706848E-2</v>
      </c>
    </row>
    <row r="54" spans="1:55" x14ac:dyDescent="0.3">
      <c r="A54" s="19"/>
      <c r="B54" s="19"/>
      <c r="C54" s="19"/>
      <c r="D54" s="19"/>
      <c r="E54" s="19"/>
      <c r="F54" s="19"/>
      <c r="G54" s="19"/>
      <c r="H54" s="19"/>
      <c r="I54" s="19"/>
      <c r="J54" s="19"/>
      <c r="BA54" s="21" t="s">
        <v>88</v>
      </c>
      <c r="BC54" s="114">
        <v>0.14832006079027354</v>
      </c>
    </row>
    <row r="55" spans="1:55" ht="14.5" thickBot="1" x14ac:dyDescent="0.35">
      <c r="A55" s="19"/>
      <c r="B55" s="19"/>
      <c r="C55" s="19"/>
      <c r="D55" s="19"/>
      <c r="E55" s="19"/>
      <c r="F55" s="19"/>
      <c r="G55" s="19"/>
      <c r="H55" s="19"/>
      <c r="I55" s="19"/>
      <c r="J55" s="19"/>
      <c r="BA55" s="21" t="s">
        <v>89</v>
      </c>
      <c r="BC55" s="114" t="s">
        <v>127</v>
      </c>
    </row>
    <row r="56" spans="1:55" ht="15" thickTop="1" thickBot="1" x14ac:dyDescent="0.35">
      <c r="A56" s="19"/>
      <c r="B56" s="19"/>
      <c r="C56" s="19"/>
      <c r="D56" s="19"/>
      <c r="E56" s="19"/>
      <c r="F56" s="19"/>
      <c r="G56" s="19"/>
      <c r="H56" s="19"/>
      <c r="I56" s="19"/>
      <c r="J56" s="19"/>
      <c r="BA56" s="115" t="s">
        <v>82</v>
      </c>
      <c r="BB56" s="115"/>
      <c r="BC56" s="113">
        <v>28020275</v>
      </c>
    </row>
    <row r="57" spans="1:55" ht="15" thickTop="1" thickBot="1" x14ac:dyDescent="0.35">
      <c r="A57" s="19"/>
      <c r="B57" s="19"/>
      <c r="C57" s="19"/>
      <c r="D57" s="19"/>
      <c r="E57" s="19"/>
      <c r="F57" s="19"/>
      <c r="G57" s="19"/>
      <c r="H57" s="19"/>
      <c r="I57" s="19"/>
      <c r="J57" s="19"/>
      <c r="BA57" s="116" t="s">
        <v>83</v>
      </c>
      <c r="BB57" s="116"/>
      <c r="BC57" s="117">
        <v>43103</v>
      </c>
    </row>
    <row r="58" spans="1:55" ht="15" thickTop="1" thickBot="1" x14ac:dyDescent="0.35">
      <c r="A58" s="19"/>
      <c r="B58" s="19"/>
      <c r="C58" s="19"/>
      <c r="D58" s="19"/>
      <c r="E58" s="19"/>
      <c r="F58" s="19"/>
      <c r="G58" s="19"/>
      <c r="H58" s="19"/>
      <c r="I58" s="19"/>
      <c r="J58" s="19"/>
      <c r="BA58" s="116" t="s">
        <v>84</v>
      </c>
      <c r="BB58" s="116"/>
      <c r="BC58" s="118">
        <v>1.9993239123422695</v>
      </c>
    </row>
    <row r="59" spans="1:55" ht="15" thickTop="1" thickBot="1" x14ac:dyDescent="0.35">
      <c r="A59" s="19"/>
      <c r="B59" s="19"/>
      <c r="C59" s="19"/>
      <c r="D59" s="19"/>
      <c r="E59" s="19"/>
      <c r="F59" s="19"/>
      <c r="G59" s="19"/>
      <c r="H59" s="19"/>
      <c r="I59" s="19"/>
      <c r="J59" s="19"/>
      <c r="BA59" s="115" t="s">
        <v>85</v>
      </c>
      <c r="BB59" s="115" t="s">
        <v>65</v>
      </c>
      <c r="BC59" s="113">
        <v>32900</v>
      </c>
    </row>
    <row r="60" spans="1:55" ht="15" thickTop="1" thickBot="1" x14ac:dyDescent="0.35">
      <c r="A60" s="19"/>
      <c r="B60" s="19"/>
      <c r="C60" s="19"/>
      <c r="D60" s="19"/>
      <c r="E60" s="19"/>
      <c r="F60" s="19"/>
      <c r="G60" s="19"/>
      <c r="H60" s="19"/>
      <c r="I60" s="62" t="s">
        <v>113</v>
      </c>
      <c r="J60" s="19"/>
      <c r="BA60" s="116" t="s">
        <v>86</v>
      </c>
      <c r="BB60" s="116"/>
      <c r="BC60" s="118">
        <v>1.6858966565349545</v>
      </c>
    </row>
    <row r="61" spans="1:55" ht="15" thickTop="1" thickBot="1" x14ac:dyDescent="0.35">
      <c r="A61" s="19"/>
      <c r="B61" s="19"/>
      <c r="C61" s="19"/>
      <c r="D61" s="19"/>
      <c r="E61" s="19"/>
      <c r="F61" s="19"/>
      <c r="G61" s="19"/>
      <c r="H61" s="19"/>
      <c r="I61" s="19"/>
      <c r="J61" s="19"/>
      <c r="BA61" s="115" t="s">
        <v>85</v>
      </c>
      <c r="BB61" s="115" t="s">
        <v>65</v>
      </c>
      <c r="BC61" s="113">
        <v>55466</v>
      </c>
    </row>
    <row r="62" spans="1:55" ht="15" thickTop="1" thickBot="1" x14ac:dyDescent="0.35">
      <c r="A62" s="19"/>
      <c r="B62" s="19"/>
      <c r="C62" s="19"/>
      <c r="D62" s="19"/>
      <c r="E62" s="19"/>
      <c r="F62" s="19"/>
      <c r="G62" s="19"/>
      <c r="H62" s="19"/>
      <c r="I62" s="19"/>
      <c r="J62" s="19"/>
      <c r="BA62" s="116" t="s">
        <v>126</v>
      </c>
      <c r="BB62" s="117">
        <v>1</v>
      </c>
    </row>
    <row r="63" spans="1:55" ht="15" thickTop="1" thickBot="1" x14ac:dyDescent="0.35">
      <c r="A63" s="19"/>
      <c r="B63" s="19"/>
      <c r="C63" s="19"/>
      <c r="D63" s="19"/>
      <c r="E63" s="19"/>
      <c r="F63" s="19"/>
      <c r="G63" s="19"/>
      <c r="H63" s="19"/>
      <c r="I63" s="19"/>
      <c r="J63" s="19"/>
      <c r="BB63" s="117"/>
    </row>
    <row r="64" spans="1:55" ht="15" thickTop="1" thickBot="1" x14ac:dyDescent="0.35">
      <c r="A64" s="19"/>
      <c r="B64" s="19"/>
      <c r="C64" s="19"/>
      <c r="D64" s="19"/>
      <c r="E64" s="19"/>
      <c r="F64" s="19"/>
      <c r="G64" s="19"/>
      <c r="H64" s="19"/>
      <c r="I64" s="19"/>
      <c r="J64" s="19"/>
      <c r="BB64" s="117"/>
    </row>
    <row r="65" spans="54:54" ht="15" thickTop="1" thickBot="1" x14ac:dyDescent="0.35">
      <c r="BB65" s="117"/>
    </row>
    <row r="66" spans="54:54" ht="15" thickTop="1" thickBot="1" x14ac:dyDescent="0.35">
      <c r="BB66" s="117"/>
    </row>
    <row r="67" spans="54:54" ht="15" thickTop="1" thickBot="1" x14ac:dyDescent="0.35">
      <c r="BB67" s="117"/>
    </row>
    <row r="68" spans="54:54" ht="15" thickTop="1" thickBot="1" x14ac:dyDescent="0.35">
      <c r="BB68" s="117"/>
    </row>
    <row r="69" spans="54:54" ht="15" thickTop="1" thickBot="1" x14ac:dyDescent="0.35">
      <c r="BB69" s="117"/>
    </row>
    <row r="70" spans="54:54" ht="14.5" thickTop="1" x14ac:dyDescent="0.3">
      <c r="BB70" s="117"/>
    </row>
  </sheetData>
  <mergeCells count="5">
    <mergeCell ref="B1:I1"/>
    <mergeCell ref="AP3:BG3"/>
    <mergeCell ref="AP23:BG23"/>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41" t="s">
        <v>59</v>
      </c>
      <c r="B1" s="141"/>
      <c r="C1" s="141"/>
      <c r="D1" s="141"/>
      <c r="E1" s="141"/>
      <c r="F1" s="141"/>
      <c r="G1" s="141"/>
      <c r="H1" s="141"/>
      <c r="I1" s="141"/>
      <c r="J1" s="141"/>
      <c r="K1" s="141"/>
      <c r="L1" s="141"/>
      <c r="M1" s="141"/>
      <c r="N1" s="141"/>
      <c r="O1" s="141"/>
      <c r="P1" s="141"/>
      <c r="Q1" s="141"/>
      <c r="R1" s="141"/>
    </row>
    <row r="2" spans="1:27" ht="14.5" customHeight="1" x14ac:dyDescent="0.35">
      <c r="A2" s="12" t="s">
        <v>2</v>
      </c>
      <c r="J2" s="12" t="s">
        <v>74</v>
      </c>
      <c r="S2" s="142" t="s">
        <v>146</v>
      </c>
      <c r="T2" s="142"/>
      <c r="U2" s="142"/>
      <c r="V2" s="142"/>
      <c r="W2" s="142"/>
      <c r="X2" s="142"/>
      <c r="Y2" s="142"/>
      <c r="Z2" s="142"/>
    </row>
    <row r="3" spans="1:27" x14ac:dyDescent="0.35">
      <c r="A3" s="12"/>
      <c r="S3" s="142"/>
      <c r="T3" s="142"/>
      <c r="U3" s="142"/>
      <c r="V3" s="142"/>
      <c r="W3" s="142"/>
      <c r="X3" s="142"/>
      <c r="Y3" s="142"/>
      <c r="Z3" s="142"/>
    </row>
    <row r="4" spans="1:27" ht="14.5" customHeight="1" x14ac:dyDescent="0.35">
      <c r="A4" s="2" t="s">
        <v>0</v>
      </c>
      <c r="B4" s="2" t="s">
        <v>75</v>
      </c>
      <c r="J4" s="2" t="s">
        <v>0</v>
      </c>
      <c r="K4" s="2" t="s">
        <v>75</v>
      </c>
      <c r="S4" s="142" t="s">
        <v>147</v>
      </c>
      <c r="T4" s="142"/>
      <c r="U4" s="142"/>
      <c r="V4" s="142"/>
      <c r="W4" s="142"/>
      <c r="X4" s="142"/>
      <c r="Y4" s="142"/>
      <c r="Z4" s="142"/>
    </row>
    <row r="5" spans="1:27" x14ac:dyDescent="0.35">
      <c r="A5" t="s">
        <v>4</v>
      </c>
      <c r="B5" s="1">
        <v>1680000</v>
      </c>
      <c r="J5" t="s">
        <v>4</v>
      </c>
      <c r="K5" s="1">
        <v>401000</v>
      </c>
      <c r="S5" s="142"/>
      <c r="T5" s="142"/>
      <c r="U5" s="142"/>
      <c r="V5" s="142"/>
      <c r="W5" s="142"/>
      <c r="X5" s="142"/>
      <c r="Y5" s="142"/>
      <c r="Z5" s="142"/>
    </row>
    <row r="6" spans="1:27" x14ac:dyDescent="0.35">
      <c r="A6" t="s">
        <v>8</v>
      </c>
      <c r="B6" s="1">
        <v>840000</v>
      </c>
      <c r="J6" t="s">
        <v>8</v>
      </c>
      <c r="K6" s="1">
        <v>2296600</v>
      </c>
      <c r="S6" s="142"/>
      <c r="T6" s="142"/>
      <c r="U6" s="142"/>
      <c r="V6" s="142"/>
      <c r="W6" s="142"/>
      <c r="X6" s="142"/>
      <c r="Y6" s="142"/>
      <c r="Z6" s="142"/>
      <c r="AA6" s="18"/>
    </row>
    <row r="7" spans="1:27" x14ac:dyDescent="0.35">
      <c r="A7" t="s">
        <v>9</v>
      </c>
      <c r="B7" s="1">
        <v>2450000</v>
      </c>
      <c r="J7" t="s">
        <v>9</v>
      </c>
      <c r="K7" s="1">
        <v>0</v>
      </c>
      <c r="S7" s="142"/>
      <c r="T7" s="142"/>
      <c r="U7" s="142"/>
      <c r="V7" s="142"/>
      <c r="W7" s="142"/>
      <c r="X7" s="142"/>
      <c r="Y7" s="142"/>
      <c r="Z7" s="142"/>
      <c r="AA7" s="18"/>
    </row>
    <row r="8" spans="1:27" x14ac:dyDescent="0.35">
      <c r="A8" t="s">
        <v>7</v>
      </c>
      <c r="B8" s="1">
        <v>2030000</v>
      </c>
      <c r="J8" t="s">
        <v>7</v>
      </c>
      <c r="K8" s="1">
        <v>6333300</v>
      </c>
      <c r="S8" s="142"/>
      <c r="T8" s="142"/>
      <c r="U8" s="142"/>
      <c r="V8" s="142"/>
      <c r="W8" s="142"/>
      <c r="X8" s="142"/>
      <c r="Y8" s="142"/>
      <c r="Z8" s="142"/>
    </row>
    <row r="9" spans="1:27" x14ac:dyDescent="0.35">
      <c r="A9" t="s">
        <v>3</v>
      </c>
      <c r="B9" s="1">
        <v>2660000</v>
      </c>
      <c r="J9" t="s">
        <v>3</v>
      </c>
      <c r="K9" s="1">
        <v>2716875</v>
      </c>
      <c r="S9" s="142"/>
      <c r="T9" s="142"/>
      <c r="U9" s="142"/>
      <c r="V9" s="142"/>
      <c r="W9" s="142"/>
      <c r="X9" s="142"/>
      <c r="Y9" s="142"/>
      <c r="Z9" s="142"/>
    </row>
    <row r="10" spans="1:27" x14ac:dyDescent="0.35">
      <c r="A10" t="s">
        <v>6</v>
      </c>
      <c r="B10" s="1">
        <v>0</v>
      </c>
      <c r="J10" t="s">
        <v>6</v>
      </c>
      <c r="K10" s="1">
        <v>0</v>
      </c>
      <c r="S10" s="142"/>
      <c r="T10" s="142"/>
      <c r="U10" s="142"/>
      <c r="V10" s="142"/>
      <c r="W10" s="142"/>
      <c r="X10" s="142"/>
      <c r="Y10" s="142"/>
      <c r="Z10" s="142"/>
    </row>
    <row r="11" spans="1:27" x14ac:dyDescent="0.35">
      <c r="A11" t="s">
        <v>5</v>
      </c>
      <c r="B11" s="1">
        <v>0</v>
      </c>
      <c r="J11" t="s">
        <v>5</v>
      </c>
      <c r="K11" s="1">
        <v>0</v>
      </c>
      <c r="S11" s="142"/>
      <c r="T11" s="142"/>
      <c r="U11" s="142"/>
      <c r="V11" s="142"/>
      <c r="W11" s="142"/>
      <c r="X11" s="142"/>
      <c r="Y11" s="142"/>
      <c r="Z11" s="142"/>
    </row>
    <row r="12" spans="1:27" x14ac:dyDescent="0.35">
      <c r="A12" t="s">
        <v>60</v>
      </c>
      <c r="B12" s="1">
        <v>0</v>
      </c>
      <c r="J12" t="s">
        <v>60</v>
      </c>
      <c r="K12" s="1">
        <v>0</v>
      </c>
    </row>
    <row r="13" spans="1:27" x14ac:dyDescent="0.35">
      <c r="A13" t="s">
        <v>10</v>
      </c>
      <c r="B13" s="1">
        <v>0</v>
      </c>
      <c r="J13" t="s">
        <v>10</v>
      </c>
      <c r="K13" s="1">
        <v>6612500</v>
      </c>
    </row>
    <row r="14" spans="1:27" x14ac:dyDescent="0.35">
      <c r="A14" t="s">
        <v>76</v>
      </c>
      <c r="B14" s="1">
        <v>0</v>
      </c>
      <c r="J14" t="s">
        <v>76</v>
      </c>
      <c r="K14" s="1">
        <v>0</v>
      </c>
    </row>
    <row r="15" spans="1:27" x14ac:dyDescent="0.35">
      <c r="A15" s="12" t="s">
        <v>77</v>
      </c>
      <c r="B15" s="13">
        <v>9660000</v>
      </c>
      <c r="J15" s="12" t="s">
        <v>77</v>
      </c>
      <c r="K15" s="13">
        <v>18360275</v>
      </c>
    </row>
    <row r="18" spans="1:26" x14ac:dyDescent="0.35">
      <c r="A18" s="141" t="s">
        <v>78</v>
      </c>
      <c r="B18" s="141"/>
      <c r="C18" s="141"/>
      <c r="D18" s="141"/>
      <c r="E18" s="141"/>
      <c r="F18" s="141"/>
      <c r="G18" s="141"/>
      <c r="H18" s="141"/>
      <c r="I18" s="141"/>
      <c r="J18" s="141"/>
      <c r="K18" s="141"/>
      <c r="L18" s="141"/>
      <c r="M18" s="141"/>
      <c r="N18" s="141"/>
      <c r="O18" s="141"/>
      <c r="P18" s="141"/>
      <c r="Q18" s="141"/>
      <c r="R18" s="141"/>
    </row>
    <row r="19" spans="1:26" x14ac:dyDescent="0.35">
      <c r="A19" s="12" t="s">
        <v>2</v>
      </c>
      <c r="J19" s="12" t="s">
        <v>74</v>
      </c>
    </row>
    <row r="20" spans="1:26" x14ac:dyDescent="0.35">
      <c r="A20" s="12"/>
    </row>
    <row r="21" spans="1:26" x14ac:dyDescent="0.35">
      <c r="A21" s="2" t="s">
        <v>0</v>
      </c>
      <c r="B21" s="2" t="s">
        <v>75</v>
      </c>
      <c r="J21" s="2" t="s">
        <v>0</v>
      </c>
      <c r="K21" s="2" t="s">
        <v>75</v>
      </c>
      <c r="S21" s="142" t="s">
        <v>148</v>
      </c>
      <c r="T21" s="142"/>
      <c r="U21" s="142"/>
      <c r="V21" s="142"/>
      <c r="W21" s="142"/>
      <c r="X21" s="142"/>
      <c r="Y21" s="142"/>
      <c r="Z21" s="142"/>
    </row>
    <row r="22" spans="1:26" x14ac:dyDescent="0.35">
      <c r="A22" t="s">
        <v>4</v>
      </c>
      <c r="B22" s="1">
        <v>3036576</v>
      </c>
      <c r="J22" t="s">
        <v>4</v>
      </c>
      <c r="K22" s="1">
        <v>917176</v>
      </c>
      <c r="S22" s="142"/>
      <c r="T22" s="142"/>
      <c r="U22" s="142"/>
      <c r="V22" s="142"/>
      <c r="W22" s="142"/>
      <c r="X22" s="142"/>
      <c r="Y22" s="142"/>
      <c r="Z22" s="142"/>
    </row>
    <row r="23" spans="1:26" x14ac:dyDescent="0.35">
      <c r="A23" t="s">
        <v>8</v>
      </c>
      <c r="B23" s="1">
        <v>1518288</v>
      </c>
      <c r="J23" t="s">
        <v>8</v>
      </c>
      <c r="K23" s="1">
        <v>3017266</v>
      </c>
      <c r="S23" s="142"/>
      <c r="T23" s="142"/>
      <c r="U23" s="142"/>
      <c r="V23" s="142"/>
      <c r="W23" s="142"/>
      <c r="X23" s="142"/>
      <c r="Y23" s="142"/>
      <c r="Z23" s="142"/>
    </row>
    <row r="24" spans="1:26" ht="14.5" customHeight="1" x14ac:dyDescent="0.35">
      <c r="A24" t="s">
        <v>9</v>
      </c>
      <c r="B24" s="1">
        <v>4428340</v>
      </c>
      <c r="J24" t="s">
        <v>9</v>
      </c>
      <c r="K24" s="1">
        <v>0</v>
      </c>
      <c r="S24" s="142"/>
      <c r="T24" s="142"/>
      <c r="U24" s="142"/>
      <c r="V24" s="142"/>
      <c r="W24" s="142"/>
      <c r="X24" s="142"/>
      <c r="Y24" s="142"/>
      <c r="Z24" s="142"/>
    </row>
    <row r="25" spans="1:26" x14ac:dyDescent="0.35">
      <c r="A25" t="s">
        <v>7</v>
      </c>
      <c r="B25" s="1">
        <v>3669196</v>
      </c>
      <c r="J25" t="s">
        <v>7</v>
      </c>
      <c r="K25" s="1">
        <v>12337211</v>
      </c>
      <c r="S25" s="142"/>
      <c r="T25" s="142"/>
      <c r="U25" s="142"/>
      <c r="V25" s="142"/>
      <c r="W25" s="142"/>
      <c r="X25" s="142"/>
      <c r="Y25" s="142"/>
      <c r="Z25" s="142"/>
    </row>
    <row r="26" spans="1:26" ht="14.5" customHeight="1" x14ac:dyDescent="0.35">
      <c r="A26" t="s">
        <v>3</v>
      </c>
      <c r="B26" s="1">
        <v>4807912</v>
      </c>
      <c r="J26" t="s">
        <v>3</v>
      </c>
      <c r="K26" s="1">
        <v>6469895.8379062861</v>
      </c>
      <c r="S26" s="142"/>
      <c r="T26" s="142"/>
      <c r="U26" s="142"/>
      <c r="V26" s="142"/>
      <c r="W26" s="142"/>
      <c r="X26" s="142"/>
      <c r="Y26" s="142"/>
      <c r="Z26" s="142"/>
    </row>
    <row r="27" spans="1:26" x14ac:dyDescent="0.35">
      <c r="A27" t="s">
        <v>6</v>
      </c>
      <c r="B27" s="1">
        <v>0</v>
      </c>
      <c r="J27" t="s">
        <v>6</v>
      </c>
      <c r="K27" s="1">
        <v>0</v>
      </c>
      <c r="S27" s="142"/>
      <c r="T27" s="142"/>
      <c r="U27" s="142"/>
      <c r="V27" s="142"/>
      <c r="W27" s="142"/>
      <c r="X27" s="142"/>
      <c r="Y27" s="142"/>
      <c r="Z27" s="142"/>
    </row>
    <row r="28" spans="1:26" x14ac:dyDescent="0.35">
      <c r="A28" t="s">
        <v>5</v>
      </c>
      <c r="B28" s="1">
        <v>0</v>
      </c>
      <c r="J28" t="s">
        <v>5</v>
      </c>
      <c r="K28" s="1">
        <v>0</v>
      </c>
      <c r="S28" s="142"/>
      <c r="T28" s="142"/>
      <c r="U28" s="142"/>
      <c r="V28" s="142"/>
      <c r="W28" s="142"/>
      <c r="X28" s="142"/>
      <c r="Y28" s="142"/>
      <c r="Z28" s="142"/>
    </row>
    <row r="29" spans="1:26" x14ac:dyDescent="0.35">
      <c r="A29" t="s">
        <v>60</v>
      </c>
      <c r="B29" s="1">
        <v>0</v>
      </c>
      <c r="J29" t="s">
        <v>60</v>
      </c>
      <c r="K29" s="1">
        <v>0</v>
      </c>
    </row>
    <row r="30" spans="1:26" x14ac:dyDescent="0.35">
      <c r="A30" t="s">
        <v>10</v>
      </c>
      <c r="B30" s="1">
        <v>0</v>
      </c>
      <c r="J30" t="s">
        <v>10</v>
      </c>
      <c r="K30" s="1">
        <v>15819745</v>
      </c>
    </row>
    <row r="31" spans="1:26" x14ac:dyDescent="0.35">
      <c r="A31" t="s">
        <v>76</v>
      </c>
      <c r="B31" s="1">
        <v>0</v>
      </c>
      <c r="J31" t="s">
        <v>76</v>
      </c>
      <c r="K31" s="1">
        <v>0</v>
      </c>
    </row>
    <row r="32" spans="1:26" x14ac:dyDescent="0.35">
      <c r="A32" s="12" t="s">
        <v>77</v>
      </c>
      <c r="B32" s="13">
        <v>17460312</v>
      </c>
      <c r="J32" s="12" t="s">
        <v>77</v>
      </c>
      <c r="K32" s="13">
        <v>38561293.837906286</v>
      </c>
    </row>
    <row r="35" spans="1:15" x14ac:dyDescent="0.35">
      <c r="B35" t="s">
        <v>79</v>
      </c>
      <c r="C35" t="s">
        <v>80</v>
      </c>
      <c r="D35" t="s">
        <v>24</v>
      </c>
      <c r="H35" t="s">
        <v>80</v>
      </c>
      <c r="I35" t="s">
        <v>24</v>
      </c>
    </row>
    <row r="36" spans="1:15" x14ac:dyDescent="0.35">
      <c r="A36" t="s">
        <v>128</v>
      </c>
      <c r="B36" s="14">
        <v>28020275</v>
      </c>
      <c r="C36" s="14">
        <v>9660000</v>
      </c>
      <c r="D36" s="14">
        <v>18360275</v>
      </c>
      <c r="G36" t="s">
        <v>128</v>
      </c>
      <c r="H36" s="15">
        <v>0.34475036379907048</v>
      </c>
      <c r="I36" s="15">
        <v>0.65524963620092946</v>
      </c>
    </row>
    <row r="37" spans="1:15" x14ac:dyDescent="0.35">
      <c r="A37" t="s">
        <v>127</v>
      </c>
      <c r="B37" s="14">
        <v>56021605.837906286</v>
      </c>
      <c r="C37" s="14">
        <v>17460312</v>
      </c>
      <c r="D37" s="14">
        <v>38561293.837906286</v>
      </c>
      <c r="G37" t="s">
        <v>127</v>
      </c>
      <c r="H37" s="15">
        <v>0.31167103725159034</v>
      </c>
      <c r="I37" s="15">
        <v>0.68832896274840971</v>
      </c>
    </row>
    <row r="38" spans="1:15" x14ac:dyDescent="0.35">
      <c r="O38" s="17">
        <v>23136776302743.773</v>
      </c>
    </row>
    <row r="67" spans="19:25" x14ac:dyDescent="0.35">
      <c r="S67" s="140" t="s">
        <v>149</v>
      </c>
      <c r="T67" s="140"/>
      <c r="U67" s="140"/>
      <c r="V67" s="140"/>
      <c r="W67" s="140"/>
      <c r="X67" s="140"/>
      <c r="Y67" s="140"/>
    </row>
    <row r="68" spans="19:25" x14ac:dyDescent="0.35">
      <c r="S68" s="140"/>
      <c r="T68" s="140"/>
      <c r="U68" s="140"/>
      <c r="V68" s="140"/>
      <c r="W68" s="140"/>
      <c r="X68" s="140"/>
      <c r="Y68" s="140"/>
    </row>
    <row r="69" spans="19:25" x14ac:dyDescent="0.35">
      <c r="S69" s="140"/>
      <c r="T69" s="140"/>
      <c r="U69" s="140"/>
      <c r="V69" s="140"/>
      <c r="W69" s="140"/>
      <c r="X69" s="140"/>
      <c r="Y69" s="140"/>
    </row>
    <row r="72" spans="19:25" x14ac:dyDescent="0.35">
      <c r="S72" s="140" t="s">
        <v>150</v>
      </c>
      <c r="T72" s="140"/>
      <c r="U72" s="140"/>
      <c r="V72" s="140"/>
      <c r="W72" s="140"/>
      <c r="X72" s="140"/>
      <c r="Y72" s="140"/>
    </row>
    <row r="73" spans="19:25" x14ac:dyDescent="0.35">
      <c r="S73" s="140"/>
      <c r="T73" s="140"/>
      <c r="U73" s="140"/>
      <c r="V73" s="140"/>
      <c r="W73" s="140"/>
      <c r="X73" s="140"/>
      <c r="Y73" s="140"/>
    </row>
    <row r="74" spans="19:25" x14ac:dyDescent="0.35">
      <c r="S74" s="140"/>
      <c r="T74" s="140"/>
      <c r="U74" s="140"/>
      <c r="V74" s="140"/>
      <c r="W74" s="140"/>
      <c r="X74" s="140"/>
      <c r="Y74" s="140"/>
    </row>
    <row r="75" spans="19:25" x14ac:dyDescent="0.35">
      <c r="S75" s="140" t="s">
        <v>149</v>
      </c>
      <c r="T75" s="140"/>
      <c r="U75" s="140"/>
      <c r="V75" s="140"/>
      <c r="W75" s="140"/>
      <c r="X75" s="140"/>
      <c r="Y75" s="140"/>
    </row>
    <row r="76" spans="19:25" x14ac:dyDescent="0.35">
      <c r="S76" s="140"/>
      <c r="T76" s="140"/>
      <c r="U76" s="140"/>
      <c r="V76" s="140"/>
      <c r="W76" s="140"/>
      <c r="X76" s="140"/>
      <c r="Y76" s="140"/>
    </row>
    <row r="77" spans="19:25" x14ac:dyDescent="0.35">
      <c r="S77" s="140"/>
      <c r="T77" s="140"/>
      <c r="U77" s="140"/>
      <c r="V77" s="140"/>
      <c r="W77" s="140"/>
      <c r="X77" s="140"/>
      <c r="Y77" s="140"/>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40" t="s">
        <v>151</v>
      </c>
      <c r="T80" s="140"/>
      <c r="U80" s="140"/>
      <c r="V80" s="140"/>
      <c r="W80" s="140"/>
      <c r="X80" s="140"/>
      <c r="Y80" s="140"/>
    </row>
    <row r="81" spans="19:25" x14ac:dyDescent="0.35">
      <c r="S81" s="140"/>
      <c r="T81" s="140"/>
      <c r="U81" s="140"/>
      <c r="V81" s="140"/>
      <c r="W81" s="140"/>
      <c r="X81" s="140"/>
      <c r="Y81" s="140"/>
    </row>
    <row r="82" spans="19:25" x14ac:dyDescent="0.35">
      <c r="S82" s="140"/>
      <c r="T82" s="140"/>
      <c r="U82" s="140"/>
      <c r="V82" s="140"/>
      <c r="W82" s="140"/>
      <c r="X82" s="140"/>
      <c r="Y82" s="140"/>
    </row>
    <row r="84" spans="19:25" x14ac:dyDescent="0.35">
      <c r="S84" s="140" t="s">
        <v>152</v>
      </c>
      <c r="T84" s="140"/>
      <c r="U84" s="140"/>
      <c r="V84" s="140"/>
      <c r="W84" s="140"/>
      <c r="X84" s="140"/>
      <c r="Y84" s="140"/>
    </row>
    <row r="85" spans="19:25" x14ac:dyDescent="0.35">
      <c r="S85" s="140"/>
      <c r="T85" s="140"/>
      <c r="U85" s="140"/>
      <c r="V85" s="140"/>
      <c r="W85" s="140"/>
      <c r="X85" s="140"/>
      <c r="Y85" s="140"/>
    </row>
    <row r="86" spans="19:25" x14ac:dyDescent="0.35">
      <c r="S86" s="140"/>
      <c r="T86" s="140"/>
      <c r="U86" s="140"/>
      <c r="V86" s="140"/>
      <c r="W86" s="140"/>
      <c r="X86" s="140"/>
      <c r="Y86" s="140"/>
    </row>
    <row r="87" spans="19:25" x14ac:dyDescent="0.35">
      <c r="S87" s="140"/>
      <c r="T87" s="140"/>
      <c r="U87" s="140"/>
      <c r="V87" s="140"/>
      <c r="W87" s="140"/>
      <c r="X87" s="140"/>
      <c r="Y87" s="140"/>
    </row>
    <row r="88" spans="19:25" x14ac:dyDescent="0.35">
      <c r="S88" s="140"/>
      <c r="T88" s="140"/>
      <c r="U88" s="140"/>
      <c r="V88" s="140"/>
      <c r="W88" s="140"/>
      <c r="X88" s="140"/>
      <c r="Y88" s="140"/>
    </row>
    <row r="89" spans="19:25" x14ac:dyDescent="0.35">
      <c r="S89" s="140"/>
      <c r="T89" s="140"/>
      <c r="U89" s="140"/>
      <c r="V89" s="140"/>
      <c r="W89" s="140"/>
      <c r="X89" s="140"/>
      <c r="Y89" s="140"/>
    </row>
    <row r="90" spans="19:25" x14ac:dyDescent="0.35">
      <c r="S90" s="140"/>
      <c r="T90" s="140"/>
      <c r="U90" s="140"/>
      <c r="V90" s="140"/>
      <c r="W90" s="140"/>
      <c r="X90" s="140"/>
      <c r="Y90" s="140"/>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BD95"/>
  <sheetViews>
    <sheetView topLeftCell="A37"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43" width="10.81640625" style="21"/>
    <col min="44" max="44" width="12.26953125" style="21" bestFit="1" customWidth="1"/>
    <col min="45" max="46" width="11.1796875" style="21" bestFit="1" customWidth="1"/>
    <col min="47" max="47" width="11.7265625" style="21" bestFit="1" customWidth="1"/>
    <col min="48" max="51" width="11.1796875" style="21" bestFit="1" customWidth="1"/>
    <col min="52" max="52" width="11.453125" style="21" bestFit="1" customWidth="1"/>
    <col min="53" max="56" width="11.1796875" style="21" bestFit="1" customWidth="1"/>
    <col min="57" max="16384" width="10.81640625" style="21"/>
  </cols>
  <sheetData>
    <row r="1" spans="1:16" x14ac:dyDescent="0.3">
      <c r="A1" s="19"/>
      <c r="B1" s="132" t="s">
        <v>105</v>
      </c>
      <c r="C1" s="132"/>
      <c r="D1" s="132"/>
      <c r="E1" s="132"/>
      <c r="F1" s="132"/>
      <c r="G1" s="132"/>
      <c r="H1" s="132"/>
      <c r="I1" s="132"/>
      <c r="J1" s="132"/>
      <c r="K1" s="132"/>
      <c r="L1" s="132"/>
      <c r="M1" s="132"/>
      <c r="N1" s="132"/>
      <c r="O1" s="132"/>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124</v>
      </c>
      <c r="C7" s="36"/>
      <c r="D7" s="36"/>
      <c r="E7" s="36"/>
      <c r="F7" s="19"/>
      <c r="G7" s="19"/>
      <c r="H7" s="19"/>
      <c r="I7" s="19"/>
      <c r="J7" s="19"/>
      <c r="K7" s="19"/>
      <c r="L7" s="19"/>
      <c r="M7" s="19"/>
      <c r="N7" s="19"/>
      <c r="O7" s="19"/>
      <c r="P7" s="19"/>
    </row>
    <row r="8" spans="1:16" x14ac:dyDescent="0.3">
      <c r="A8" s="19"/>
      <c r="B8" s="43" t="s">
        <v>99</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90</v>
      </c>
      <c r="H10" s="60" t="s">
        <v>1</v>
      </c>
      <c r="I10" s="60" t="s">
        <v>106</v>
      </c>
      <c r="J10" s="39"/>
      <c r="K10" s="39"/>
      <c r="L10" s="39"/>
      <c r="M10" s="39"/>
      <c r="N10" s="39"/>
      <c r="O10" s="39"/>
      <c r="P10" s="39"/>
    </row>
    <row r="11" spans="1:16" ht="14.5" customHeight="1" thickBot="1" x14ac:dyDescent="0.35">
      <c r="A11" s="19"/>
      <c r="B11" s="19"/>
      <c r="C11" s="19"/>
      <c r="D11" s="19"/>
      <c r="E11" s="19"/>
      <c r="F11" s="19"/>
      <c r="G11" s="44" t="s">
        <v>91</v>
      </c>
      <c r="H11" s="45" t="s">
        <v>92</v>
      </c>
      <c r="I11" s="46">
        <v>718.23</v>
      </c>
      <c r="J11" s="19"/>
      <c r="K11" s="19"/>
      <c r="L11" s="19"/>
      <c r="M11" s="19"/>
      <c r="N11" s="19"/>
      <c r="O11" s="19"/>
      <c r="P11" s="19"/>
    </row>
    <row r="12" spans="1:16" ht="14.5" customHeight="1" thickBot="1" x14ac:dyDescent="0.35">
      <c r="A12" s="19"/>
      <c r="B12" s="19"/>
      <c r="C12" s="19"/>
      <c r="D12" s="19"/>
      <c r="E12" s="19"/>
      <c r="F12" s="19"/>
      <c r="G12" s="44" t="s">
        <v>93</v>
      </c>
      <c r="H12" s="45" t="s">
        <v>94</v>
      </c>
      <c r="I12" s="46">
        <v>11277810</v>
      </c>
      <c r="J12" s="19"/>
      <c r="K12" s="19"/>
      <c r="L12" s="19"/>
      <c r="M12" s="19"/>
      <c r="N12" s="19"/>
      <c r="O12" s="19"/>
      <c r="P12" s="19"/>
    </row>
    <row r="13" spans="1:16" ht="14.5" customHeight="1" thickBot="1" x14ac:dyDescent="0.35">
      <c r="A13" s="19"/>
      <c r="B13" s="19"/>
      <c r="C13" s="19"/>
      <c r="D13" s="19"/>
      <c r="E13" s="19"/>
      <c r="F13" s="19"/>
      <c r="G13" s="44" t="s">
        <v>95</v>
      </c>
      <c r="H13" s="45" t="s">
        <v>94</v>
      </c>
      <c r="I13" s="46">
        <v>16006407</v>
      </c>
      <c r="J13" s="19"/>
      <c r="K13" s="19"/>
      <c r="L13" s="19"/>
      <c r="M13" s="19"/>
      <c r="N13" s="19"/>
      <c r="O13" s="19"/>
      <c r="P13" s="19"/>
    </row>
    <row r="14" spans="1:16" ht="14.5" customHeight="1" thickBot="1" x14ac:dyDescent="0.35">
      <c r="A14" s="19"/>
      <c r="B14" s="19"/>
      <c r="C14" s="19"/>
      <c r="D14" s="19"/>
      <c r="E14" s="19"/>
      <c r="F14" s="19"/>
      <c r="G14" s="44" t="s">
        <v>96</v>
      </c>
      <c r="H14" s="45" t="s">
        <v>97</v>
      </c>
      <c r="I14" s="47">
        <v>78</v>
      </c>
      <c r="J14" s="19"/>
      <c r="K14" s="19"/>
      <c r="L14" s="19"/>
      <c r="M14" s="19"/>
      <c r="N14" s="19"/>
      <c r="O14" s="19"/>
      <c r="P14" s="19"/>
    </row>
    <row r="15" spans="1:16" ht="14.5" customHeight="1" thickBot="1" x14ac:dyDescent="0.35">
      <c r="A15" s="19"/>
      <c r="B15" s="19"/>
      <c r="C15" s="19"/>
      <c r="D15" s="19"/>
      <c r="E15" s="19"/>
      <c r="F15" s="19"/>
      <c r="G15" s="44" t="s">
        <v>98</v>
      </c>
      <c r="H15" s="45" t="s">
        <v>67</v>
      </c>
      <c r="I15" s="48">
        <v>-0.99177063848165936</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46" ht="14.5" customHeight="1" x14ac:dyDescent="0.3">
      <c r="A17" s="19"/>
      <c r="B17" s="19"/>
      <c r="C17" s="19"/>
      <c r="D17" s="19"/>
      <c r="E17" s="19"/>
      <c r="F17" s="19"/>
      <c r="G17" s="19"/>
      <c r="H17" s="19"/>
      <c r="I17" s="19"/>
      <c r="J17" s="19"/>
      <c r="K17" s="19"/>
      <c r="L17" s="19"/>
      <c r="M17" s="19"/>
      <c r="N17" s="19"/>
      <c r="O17" s="19"/>
      <c r="P17" s="19"/>
    </row>
    <row r="18" spans="1:46" ht="14.5" customHeight="1" x14ac:dyDescent="0.3">
      <c r="A18" s="19"/>
      <c r="B18" s="19"/>
      <c r="C18" s="19"/>
      <c r="D18" s="19"/>
      <c r="E18" s="19"/>
      <c r="F18" s="19"/>
      <c r="G18" s="19"/>
      <c r="H18" s="19"/>
      <c r="I18" s="19"/>
      <c r="J18" s="19"/>
      <c r="K18" s="19"/>
      <c r="L18" s="19"/>
      <c r="M18" s="19"/>
      <c r="N18" s="19"/>
      <c r="O18" s="19"/>
      <c r="P18" s="19"/>
    </row>
    <row r="19" spans="1:46" ht="14.5" customHeight="1" x14ac:dyDescent="0.3">
      <c r="A19" s="19"/>
      <c r="B19" s="156" t="s">
        <v>153</v>
      </c>
      <c r="C19" s="157"/>
      <c r="D19" s="157"/>
      <c r="E19" s="157"/>
      <c r="F19" s="157"/>
      <c r="G19" s="157"/>
      <c r="H19" s="157"/>
      <c r="I19" s="157"/>
      <c r="J19" s="157"/>
      <c r="K19" s="157"/>
      <c r="L19" s="157"/>
      <c r="M19" s="157"/>
      <c r="N19" s="157"/>
      <c r="O19" s="158"/>
      <c r="P19" s="19"/>
    </row>
    <row r="20" spans="1:46" ht="14.5" customHeight="1" x14ac:dyDescent="0.3">
      <c r="A20" s="19"/>
      <c r="B20" s="159"/>
      <c r="C20" s="139"/>
      <c r="D20" s="139"/>
      <c r="E20" s="139"/>
      <c r="F20" s="139"/>
      <c r="G20" s="139"/>
      <c r="H20" s="139"/>
      <c r="I20" s="139"/>
      <c r="J20" s="139"/>
      <c r="K20" s="139"/>
      <c r="L20" s="139"/>
      <c r="M20" s="139"/>
      <c r="N20" s="139"/>
      <c r="O20" s="160"/>
      <c r="P20" s="19"/>
    </row>
    <row r="21" spans="1:46" ht="14.5" customHeight="1" x14ac:dyDescent="0.3">
      <c r="A21" s="19"/>
      <c r="B21" s="161" t="s">
        <v>81</v>
      </c>
      <c r="C21" s="162"/>
      <c r="D21" s="162"/>
      <c r="E21" s="162"/>
      <c r="F21" s="162"/>
      <c r="G21" s="162"/>
      <c r="H21" s="162"/>
      <c r="I21" s="162"/>
      <c r="J21" s="162"/>
      <c r="K21" s="162"/>
      <c r="L21" s="162"/>
      <c r="M21" s="162"/>
      <c r="N21" s="162"/>
      <c r="O21" s="163"/>
      <c r="P21" s="19"/>
    </row>
    <row r="22" spans="1:46" ht="16" customHeight="1" x14ac:dyDescent="0.3">
      <c r="A22" s="19"/>
      <c r="B22" s="161"/>
      <c r="C22" s="162"/>
      <c r="D22" s="162"/>
      <c r="E22" s="162"/>
      <c r="F22" s="162"/>
      <c r="G22" s="162"/>
      <c r="H22" s="162"/>
      <c r="I22" s="162"/>
      <c r="J22" s="162"/>
      <c r="K22" s="162"/>
      <c r="L22" s="162"/>
      <c r="M22" s="162"/>
      <c r="N22" s="162"/>
      <c r="O22" s="163"/>
      <c r="P22" s="19"/>
    </row>
    <row r="23" spans="1:46" ht="18.649999999999999" customHeight="1" x14ac:dyDescent="0.3">
      <c r="A23" s="19"/>
      <c r="B23" s="164"/>
      <c r="C23" s="165"/>
      <c r="D23" s="165"/>
      <c r="E23" s="165"/>
      <c r="F23" s="165"/>
      <c r="G23" s="165"/>
      <c r="H23" s="165"/>
      <c r="I23" s="165"/>
      <c r="J23" s="165"/>
      <c r="K23" s="165"/>
      <c r="L23" s="165"/>
      <c r="M23" s="165"/>
      <c r="N23" s="165"/>
      <c r="O23" s="166"/>
      <c r="P23" s="19"/>
    </row>
    <row r="24" spans="1:46" x14ac:dyDescent="0.3">
      <c r="A24" s="19"/>
      <c r="B24" s="167" t="s">
        <v>134</v>
      </c>
      <c r="C24" s="150" t="s">
        <v>154</v>
      </c>
      <c r="D24" s="150"/>
      <c r="E24" s="150"/>
      <c r="F24" s="150"/>
      <c r="G24" s="150"/>
      <c r="H24" s="150"/>
      <c r="I24" s="150"/>
      <c r="J24" s="150"/>
      <c r="K24" s="150"/>
      <c r="L24" s="150"/>
      <c r="M24" s="150"/>
      <c r="N24" s="150"/>
      <c r="O24" s="151"/>
      <c r="P24" s="19"/>
    </row>
    <row r="25" spans="1:46" x14ac:dyDescent="0.3">
      <c r="A25" s="19"/>
      <c r="B25" s="143"/>
      <c r="C25" s="152"/>
      <c r="D25" s="152"/>
      <c r="E25" s="152"/>
      <c r="F25" s="152"/>
      <c r="G25" s="152"/>
      <c r="H25" s="152"/>
      <c r="I25" s="152"/>
      <c r="J25" s="152"/>
      <c r="K25" s="152"/>
      <c r="L25" s="152"/>
      <c r="M25" s="152"/>
      <c r="N25" s="152"/>
      <c r="O25" s="153"/>
      <c r="P25" s="19"/>
      <c r="AP25" s="21" t="s">
        <v>66</v>
      </c>
      <c r="AR25" s="101">
        <v>718.23</v>
      </c>
      <c r="AS25" s="21" t="s">
        <v>65</v>
      </c>
    </row>
    <row r="26" spans="1:46" x14ac:dyDescent="0.3">
      <c r="A26" s="19"/>
      <c r="B26" s="143" t="s">
        <v>134</v>
      </c>
      <c r="C26" s="152" t="s">
        <v>155</v>
      </c>
      <c r="D26" s="152"/>
      <c r="E26" s="152"/>
      <c r="F26" s="152"/>
      <c r="G26" s="152"/>
      <c r="H26" s="152"/>
      <c r="I26" s="152"/>
      <c r="J26" s="152"/>
      <c r="K26" s="152"/>
      <c r="L26" s="152"/>
      <c r="M26" s="152"/>
      <c r="N26" s="152"/>
      <c r="O26" s="153"/>
      <c r="P26" s="19"/>
      <c r="AP26" s="21" t="s">
        <v>64</v>
      </c>
      <c r="AR26" s="73">
        <v>78781.335953557136</v>
      </c>
      <c r="AS26" s="21" t="s">
        <v>63</v>
      </c>
    </row>
    <row r="27" spans="1:46" x14ac:dyDescent="0.3">
      <c r="A27" s="19"/>
      <c r="B27" s="143"/>
      <c r="C27" s="152"/>
      <c r="D27" s="152"/>
      <c r="E27" s="152"/>
      <c r="F27" s="152"/>
      <c r="G27" s="152"/>
      <c r="H27" s="152"/>
      <c r="I27" s="152"/>
      <c r="J27" s="152"/>
      <c r="K27" s="152"/>
      <c r="L27" s="152"/>
      <c r="M27" s="152"/>
      <c r="N27" s="152"/>
      <c r="O27" s="153"/>
      <c r="P27" s="19"/>
    </row>
    <row r="28" spans="1:46" x14ac:dyDescent="0.3">
      <c r="A28" s="19"/>
      <c r="B28" s="143" t="s">
        <v>134</v>
      </c>
      <c r="C28" s="152" t="s">
        <v>156</v>
      </c>
      <c r="D28" s="152"/>
      <c r="E28" s="152"/>
      <c r="F28" s="152"/>
      <c r="G28" s="152"/>
      <c r="H28" s="152"/>
      <c r="I28" s="152"/>
      <c r="J28" s="152"/>
      <c r="K28" s="152"/>
      <c r="L28" s="152"/>
      <c r="M28" s="152"/>
      <c r="N28" s="152"/>
      <c r="O28" s="153"/>
      <c r="P28" s="19"/>
    </row>
    <row r="29" spans="1:46" x14ac:dyDescent="0.3">
      <c r="A29" s="19"/>
      <c r="B29" s="144"/>
      <c r="C29" s="154"/>
      <c r="D29" s="154"/>
      <c r="E29" s="154"/>
      <c r="F29" s="154"/>
      <c r="G29" s="154"/>
      <c r="H29" s="154"/>
      <c r="I29" s="154"/>
      <c r="J29" s="154"/>
      <c r="K29" s="154"/>
      <c r="L29" s="154"/>
      <c r="M29" s="154"/>
      <c r="N29" s="154"/>
      <c r="O29" s="155"/>
      <c r="P29" s="19"/>
    </row>
    <row r="30" spans="1:46" ht="14.5" customHeight="1" x14ac:dyDescent="0.3">
      <c r="A30" s="19"/>
      <c r="B30" s="19"/>
      <c r="C30" s="19"/>
      <c r="D30" s="19"/>
      <c r="E30" s="19"/>
      <c r="F30" s="19"/>
      <c r="G30" s="19"/>
      <c r="H30" s="19"/>
      <c r="I30" s="19"/>
      <c r="J30" s="19"/>
      <c r="K30" s="19"/>
      <c r="L30" s="19"/>
      <c r="M30" s="19"/>
      <c r="N30" s="19"/>
      <c r="O30" s="19"/>
      <c r="P30" s="19"/>
      <c r="AR30" s="102">
        <v>0.71110256410256412</v>
      </c>
      <c r="AT30" s="103">
        <v>78000</v>
      </c>
    </row>
    <row r="31" spans="1:46" ht="14.5" customHeight="1" x14ac:dyDescent="0.3">
      <c r="A31" s="19"/>
      <c r="B31" s="19"/>
      <c r="C31" s="19"/>
      <c r="D31" s="19"/>
      <c r="E31" s="19"/>
      <c r="F31" s="19"/>
      <c r="G31" s="19"/>
      <c r="H31" s="19"/>
      <c r="I31" s="19"/>
      <c r="J31" s="19"/>
      <c r="K31" s="19"/>
      <c r="L31" s="19"/>
      <c r="M31" s="19"/>
      <c r="N31" s="19"/>
      <c r="O31" s="19"/>
      <c r="P31" s="19"/>
      <c r="AR31" s="102"/>
      <c r="AT31" s="103"/>
    </row>
    <row r="32" spans="1:46" ht="14.5" customHeight="1" x14ac:dyDescent="0.3">
      <c r="A32" s="19"/>
      <c r="B32" s="19"/>
      <c r="C32" s="19"/>
      <c r="D32" s="19"/>
      <c r="E32" s="19"/>
      <c r="F32" s="19"/>
      <c r="G32" s="19"/>
      <c r="H32" s="19"/>
      <c r="I32" s="19"/>
      <c r="J32" s="19"/>
      <c r="K32" s="19"/>
      <c r="L32" s="19"/>
      <c r="M32" s="19"/>
      <c r="N32" s="19"/>
      <c r="O32" s="19"/>
      <c r="P32" s="19"/>
      <c r="AR32" s="102"/>
      <c r="AT32" s="103"/>
    </row>
    <row r="33" spans="1:49" x14ac:dyDescent="0.3">
      <c r="A33" s="19"/>
      <c r="B33" s="19"/>
      <c r="C33" s="122" t="s">
        <v>157</v>
      </c>
      <c r="D33" s="122"/>
      <c r="E33" s="122"/>
      <c r="F33" s="122"/>
      <c r="G33" s="122"/>
      <c r="H33" s="122"/>
      <c r="I33" s="122"/>
      <c r="J33" s="122"/>
      <c r="K33" s="122"/>
      <c r="L33" s="122"/>
      <c r="M33" s="122"/>
      <c r="N33" s="122"/>
      <c r="O33" s="122"/>
      <c r="P33" s="19"/>
      <c r="AR33" s="102"/>
      <c r="AT33" s="103"/>
    </row>
    <row r="34" spans="1:49" ht="14.5" customHeight="1" x14ac:dyDescent="0.3">
      <c r="A34" s="19"/>
      <c r="B34" s="19"/>
      <c r="C34" s="122" t="s">
        <v>118</v>
      </c>
      <c r="D34" s="122"/>
      <c r="E34" s="122"/>
      <c r="F34" s="122"/>
      <c r="G34" s="122"/>
      <c r="H34" s="122"/>
      <c r="I34" s="122"/>
      <c r="J34" s="122"/>
      <c r="K34" s="122"/>
      <c r="L34" s="122"/>
      <c r="M34" s="122"/>
      <c r="N34" s="122"/>
      <c r="O34" s="122"/>
      <c r="P34" s="19"/>
      <c r="AR34" s="102"/>
      <c r="AT34" s="103"/>
    </row>
    <row r="35" spans="1:49" ht="14.5" customHeight="1" x14ac:dyDescent="0.3">
      <c r="A35" s="19"/>
      <c r="B35" s="19"/>
      <c r="C35" s="122"/>
      <c r="D35" s="122"/>
      <c r="E35" s="122"/>
      <c r="F35" s="122"/>
      <c r="G35" s="122"/>
      <c r="H35" s="122"/>
      <c r="I35" s="122"/>
      <c r="J35" s="122"/>
      <c r="K35" s="122"/>
      <c r="L35" s="122"/>
      <c r="M35" s="122"/>
      <c r="N35" s="122"/>
      <c r="O35" s="122"/>
      <c r="P35" s="19"/>
      <c r="AR35" s="102"/>
      <c r="AT35" s="103"/>
    </row>
    <row r="36" spans="1:49" ht="30.75" customHeight="1" x14ac:dyDescent="0.3">
      <c r="A36" s="19"/>
      <c r="B36" s="19"/>
      <c r="C36" s="122"/>
      <c r="D36" s="122"/>
      <c r="E36" s="122"/>
      <c r="F36" s="122"/>
      <c r="G36" s="122"/>
      <c r="H36" s="122"/>
      <c r="I36" s="122"/>
      <c r="J36" s="122"/>
      <c r="K36" s="122"/>
      <c r="L36" s="122"/>
      <c r="M36" s="122"/>
      <c r="N36" s="122"/>
      <c r="O36" s="122"/>
      <c r="P36" s="19"/>
      <c r="AR36" s="102"/>
      <c r="AT36" s="103"/>
    </row>
    <row r="37" spans="1:49" x14ac:dyDescent="0.3">
      <c r="A37" s="19"/>
      <c r="B37" s="19"/>
      <c r="C37" s="35"/>
      <c r="D37" s="19"/>
      <c r="E37" s="19"/>
      <c r="F37" s="19"/>
      <c r="G37" s="19"/>
      <c r="H37" s="19"/>
      <c r="I37" s="19"/>
      <c r="J37" s="19"/>
      <c r="K37" s="19"/>
      <c r="L37" s="19"/>
      <c r="M37" s="19"/>
      <c r="N37" s="19"/>
      <c r="O37" s="19"/>
      <c r="P37" s="19"/>
    </row>
    <row r="38" spans="1:49" ht="14.5" thickBot="1" x14ac:dyDescent="0.35">
      <c r="A38" s="19"/>
      <c r="B38" s="19"/>
      <c r="C38" s="49"/>
      <c r="D38" s="49"/>
      <c r="E38" s="50">
        <v>-0.25</v>
      </c>
      <c r="F38" s="50">
        <v>-0.2</v>
      </c>
      <c r="G38" s="50">
        <v>-0.15</v>
      </c>
      <c r="H38" s="50">
        <v>-0.1</v>
      </c>
      <c r="I38" s="50">
        <v>-0.05</v>
      </c>
      <c r="J38" s="51" t="s">
        <v>107</v>
      </c>
      <c r="K38" s="50">
        <v>0.05</v>
      </c>
      <c r="L38" s="50">
        <v>0.1</v>
      </c>
      <c r="M38" s="50">
        <v>0.15</v>
      </c>
      <c r="N38" s="50">
        <v>0.2</v>
      </c>
      <c r="O38" s="50">
        <v>0.25</v>
      </c>
      <c r="P38" s="19"/>
      <c r="AT38" s="21" t="s">
        <v>70</v>
      </c>
      <c r="AU38" s="21" t="s">
        <v>69</v>
      </c>
      <c r="AV38" s="21" t="s">
        <v>68</v>
      </c>
      <c r="AW38" s="21" t="s">
        <v>67</v>
      </c>
    </row>
    <row r="39" spans="1:49" x14ac:dyDescent="0.3">
      <c r="A39" s="19"/>
      <c r="B39" s="19"/>
      <c r="C39" s="49"/>
      <c r="D39" s="52"/>
      <c r="E39" s="146" t="s">
        <v>108</v>
      </c>
      <c r="F39" s="147"/>
      <c r="G39" s="147"/>
      <c r="H39" s="147"/>
      <c r="I39" s="147"/>
      <c r="J39" s="147"/>
      <c r="K39" s="147"/>
      <c r="L39" s="147"/>
      <c r="M39" s="147"/>
      <c r="N39" s="147"/>
      <c r="O39" s="148"/>
      <c r="P39" s="19"/>
      <c r="AT39" s="21" t="s">
        <v>11</v>
      </c>
      <c r="AU39" s="104">
        <v>55466</v>
      </c>
      <c r="AV39" s="105">
        <v>0.71</v>
      </c>
      <c r="AW39" s="89">
        <v>1.6858966565349545</v>
      </c>
    </row>
    <row r="40" spans="1:49" ht="14.5" customHeight="1" x14ac:dyDescent="0.3">
      <c r="A40" s="19"/>
      <c r="B40" s="19"/>
      <c r="C40" s="49"/>
      <c r="D40" s="53" t="s">
        <v>109</v>
      </c>
      <c r="E40" s="78">
        <v>0.53332692307692309</v>
      </c>
      <c r="F40" s="78">
        <v>0.56888205128205127</v>
      </c>
      <c r="G40" s="78">
        <v>0.60443717948717945</v>
      </c>
      <c r="H40" s="78">
        <v>0.63999230769230775</v>
      </c>
      <c r="I40" s="78">
        <v>0.67554743589743593</v>
      </c>
      <c r="J40" s="54">
        <v>0.71110256410256412</v>
      </c>
      <c r="K40" s="78">
        <v>0.7466576923076923</v>
      </c>
      <c r="L40" s="78">
        <v>0.78221282051282048</v>
      </c>
      <c r="M40" s="78">
        <v>0.81776794871794878</v>
      </c>
      <c r="N40" s="78">
        <v>0.85332307692307696</v>
      </c>
      <c r="O40" s="78">
        <v>0.88887820512820515</v>
      </c>
      <c r="P40" s="19"/>
      <c r="AT40" s="21" t="s">
        <v>62</v>
      </c>
      <c r="AU40" s="104">
        <v>56021.61</v>
      </c>
      <c r="AV40" s="105">
        <v>0.72</v>
      </c>
      <c r="AW40" s="89">
        <v>1.999323704117161</v>
      </c>
    </row>
    <row r="41" spans="1:49" x14ac:dyDescent="0.3">
      <c r="A41" s="19"/>
      <c r="B41" s="19"/>
      <c r="C41" s="55">
        <v>-0.2</v>
      </c>
      <c r="D41" s="56">
        <v>45349.2</v>
      </c>
      <c r="E41" s="93">
        <v>-0.5682746479438916</v>
      </c>
      <c r="F41" s="93">
        <v>-0.53949295780681783</v>
      </c>
      <c r="G41" s="93">
        <v>-0.51071126766974395</v>
      </c>
      <c r="H41" s="93">
        <v>-0.48192957753266996</v>
      </c>
      <c r="I41" s="93">
        <v>-0.45314788739559608</v>
      </c>
      <c r="J41" s="93">
        <v>-0.4243661972585222</v>
      </c>
      <c r="K41" s="93">
        <v>-0.39558450712144833</v>
      </c>
      <c r="L41" s="93">
        <v>-0.36680281698437445</v>
      </c>
      <c r="M41" s="93">
        <v>-0.33802112684730046</v>
      </c>
      <c r="N41" s="93">
        <v>-0.30923943671022669</v>
      </c>
      <c r="O41" s="93">
        <v>-0.28045774657315281</v>
      </c>
      <c r="P41" s="19"/>
      <c r="AT41" s="21" t="s">
        <v>61</v>
      </c>
      <c r="AU41" s="104">
        <v>-555.61</v>
      </c>
      <c r="AV41" s="105"/>
      <c r="AW41" s="89">
        <v>-1.0017127609706848E-2</v>
      </c>
    </row>
    <row r="42" spans="1:49" x14ac:dyDescent="0.3">
      <c r="A42" s="19"/>
      <c r="B42" s="19"/>
      <c r="C42" s="55">
        <v>-0.15</v>
      </c>
      <c r="D42" s="56">
        <v>56686.5</v>
      </c>
      <c r="E42" s="93">
        <v>-0.4603433099298645</v>
      </c>
      <c r="F42" s="93">
        <v>-0.4243661972585222</v>
      </c>
      <c r="G42" s="93">
        <v>-0.3883890845871798</v>
      </c>
      <c r="H42" s="93">
        <v>-0.3524119719158374</v>
      </c>
      <c r="I42" s="93">
        <v>-0.3164348592444951</v>
      </c>
      <c r="J42" s="93">
        <v>-0.2804577465731527</v>
      </c>
      <c r="K42" s="93">
        <v>-0.24448063390181041</v>
      </c>
      <c r="L42" s="93">
        <v>-0.208503521230468</v>
      </c>
      <c r="M42" s="93">
        <v>-0.1725264085591256</v>
      </c>
      <c r="N42" s="93">
        <v>-0.13654929588778331</v>
      </c>
      <c r="O42" s="93">
        <v>-0.1005721832164409</v>
      </c>
      <c r="P42" s="19"/>
    </row>
    <row r="43" spans="1:49" x14ac:dyDescent="0.3">
      <c r="A43" s="19"/>
      <c r="B43" s="19"/>
      <c r="C43" s="55">
        <v>-0.1</v>
      </c>
      <c r="D43" s="56">
        <v>66690</v>
      </c>
      <c r="E43" s="93">
        <v>-0.36510977638807596</v>
      </c>
      <c r="F43" s="93">
        <v>-0.32278376148061438</v>
      </c>
      <c r="G43" s="93">
        <v>-0.28045774657315281</v>
      </c>
      <c r="H43" s="93">
        <v>-0.23813173166569102</v>
      </c>
      <c r="I43" s="93">
        <v>-0.19580571675822944</v>
      </c>
      <c r="J43" s="93">
        <v>-0.15347970185076798</v>
      </c>
      <c r="K43" s="93">
        <v>-0.11115368694330641</v>
      </c>
      <c r="L43" s="93">
        <v>-6.8827672035844722E-2</v>
      </c>
      <c r="M43" s="93">
        <v>-2.6501657128383038E-2</v>
      </c>
      <c r="N43" s="93">
        <v>1.5824357779078424E-2</v>
      </c>
      <c r="O43" s="93">
        <v>5.8150372686539997E-2</v>
      </c>
      <c r="P43" s="19"/>
      <c r="AU43" s="21">
        <v>62839</v>
      </c>
    </row>
    <row r="44" spans="1:49" x14ac:dyDescent="0.3">
      <c r="A44" s="19"/>
      <c r="B44" s="19"/>
      <c r="C44" s="55">
        <v>-0.05</v>
      </c>
      <c r="D44" s="56">
        <v>74100</v>
      </c>
      <c r="E44" s="93">
        <v>-0.29456641820897322</v>
      </c>
      <c r="F44" s="93">
        <v>-0.24753751275623825</v>
      </c>
      <c r="G44" s="93">
        <v>-0.20050860730350306</v>
      </c>
      <c r="H44" s="93">
        <v>-0.15347970185076787</v>
      </c>
      <c r="I44" s="93">
        <v>-0.10645079639803279</v>
      </c>
      <c r="J44" s="93">
        <v>-5.9421890945297595E-2</v>
      </c>
      <c r="K44" s="93">
        <v>-1.2392985492562625E-2</v>
      </c>
      <c r="L44" s="93">
        <v>3.4635919960172457E-2</v>
      </c>
      <c r="M44" s="93">
        <v>8.166482541290776E-2</v>
      </c>
      <c r="N44" s="93">
        <v>0.12869373086564284</v>
      </c>
      <c r="O44" s="93">
        <v>0.17572263631837792</v>
      </c>
      <c r="P44" s="19"/>
      <c r="AU44" s="21">
        <v>79577.595199999996</v>
      </c>
    </row>
    <row r="45" spans="1:49" x14ac:dyDescent="0.3">
      <c r="A45" s="19"/>
      <c r="B45" s="19"/>
      <c r="C45" s="51" t="s">
        <v>107</v>
      </c>
      <c r="D45" s="57">
        <v>78000</v>
      </c>
      <c r="E45" s="93">
        <v>-0.25743833495681401</v>
      </c>
      <c r="F45" s="93">
        <v>-0.20793422395393502</v>
      </c>
      <c r="G45" s="93">
        <v>-0.15843011295105591</v>
      </c>
      <c r="H45" s="93">
        <v>-0.10892600194817681</v>
      </c>
      <c r="I45" s="93">
        <v>-5.9421890945297595E-2</v>
      </c>
      <c r="J45" s="93">
        <v>-9.9177799424187141E-3</v>
      </c>
      <c r="K45" s="93">
        <v>3.95863310604605E-2</v>
      </c>
      <c r="L45" s="93">
        <v>8.9090442063339381E-2</v>
      </c>
      <c r="M45" s="93">
        <v>0.13859455306621848</v>
      </c>
      <c r="N45" s="93">
        <v>0.18809866406909759</v>
      </c>
      <c r="O45" s="93">
        <v>0.23760277507197669</v>
      </c>
      <c r="P45" s="19"/>
    </row>
    <row r="46" spans="1:49" ht="14.5" customHeight="1" x14ac:dyDescent="0.3">
      <c r="A46" s="19"/>
      <c r="B46" s="19"/>
      <c r="C46" s="55">
        <v>0.05</v>
      </c>
      <c r="D46" s="56">
        <v>81900</v>
      </c>
      <c r="E46" s="93">
        <v>-0.22031025170465468</v>
      </c>
      <c r="F46" s="93">
        <v>-0.16833093515163167</v>
      </c>
      <c r="G46" s="93">
        <v>-0.11635161859860865</v>
      </c>
      <c r="H46" s="93">
        <v>-6.4372302045585639E-2</v>
      </c>
      <c r="I46" s="93">
        <v>-1.2392985492562514E-2</v>
      </c>
      <c r="J46" s="93">
        <v>3.95863310604605E-2</v>
      </c>
      <c r="K46" s="93">
        <v>9.1565647613483403E-2</v>
      </c>
      <c r="L46" s="93">
        <v>0.14354496416650631</v>
      </c>
      <c r="M46" s="93">
        <v>0.19552428071952965</v>
      </c>
      <c r="N46" s="93">
        <v>0.24750359727255256</v>
      </c>
      <c r="O46" s="93">
        <v>0.29948291382557546</v>
      </c>
      <c r="P46" s="19"/>
    </row>
    <row r="47" spans="1:49" x14ac:dyDescent="0.3">
      <c r="A47" s="19"/>
      <c r="B47" s="19"/>
      <c r="C47" s="55">
        <v>0.1</v>
      </c>
      <c r="D47" s="56">
        <v>90090</v>
      </c>
      <c r="E47" s="93">
        <v>-0.1423412768751201</v>
      </c>
      <c r="F47" s="93">
        <v>-8.5164028666794844E-2</v>
      </c>
      <c r="G47" s="93">
        <v>-2.7986780458469585E-2</v>
      </c>
      <c r="H47" s="93">
        <v>2.9190467749856008E-2</v>
      </c>
      <c r="I47" s="93">
        <v>8.6367715958181046E-2</v>
      </c>
      <c r="J47" s="93">
        <v>0.14354496416650653</v>
      </c>
      <c r="K47" s="93">
        <v>0.20072221237483179</v>
      </c>
      <c r="L47" s="93">
        <v>0.25789946058315705</v>
      </c>
      <c r="M47" s="93">
        <v>0.31507670879148253</v>
      </c>
      <c r="N47" s="93">
        <v>0.37225395699980779</v>
      </c>
      <c r="O47" s="93">
        <v>0.42943120520813327</v>
      </c>
      <c r="P47" s="19"/>
    </row>
    <row r="48" spans="1:49" x14ac:dyDescent="0.3">
      <c r="A48" s="19"/>
      <c r="B48" s="19"/>
      <c r="C48" s="55">
        <v>0.15</v>
      </c>
      <c r="D48" s="56">
        <v>103603.5</v>
      </c>
      <c r="E48" s="93">
        <v>-1.3692468406388159E-2</v>
      </c>
      <c r="F48" s="93">
        <v>5.2061367033185979E-2</v>
      </c>
      <c r="G48" s="93">
        <v>0.11781520247275989</v>
      </c>
      <c r="H48" s="93">
        <v>0.18356903791233425</v>
      </c>
      <c r="I48" s="93">
        <v>0.24932287335190839</v>
      </c>
      <c r="J48" s="93">
        <v>0.31507670879148253</v>
      </c>
      <c r="K48" s="93">
        <v>0.38083054423105667</v>
      </c>
      <c r="L48" s="93">
        <v>0.4465843796706308</v>
      </c>
      <c r="M48" s="93">
        <v>0.51233821511020472</v>
      </c>
      <c r="N48" s="93">
        <v>0.57809205054977886</v>
      </c>
      <c r="O48" s="93">
        <v>0.643845885989353</v>
      </c>
      <c r="P48" s="19"/>
    </row>
    <row r="49" spans="1:45" ht="14.5" thickBot="1" x14ac:dyDescent="0.35">
      <c r="A49" s="19"/>
      <c r="B49" s="19"/>
      <c r="C49" s="55">
        <v>0.2</v>
      </c>
      <c r="D49" s="58">
        <v>124324.2</v>
      </c>
      <c r="E49" s="93">
        <v>0.18356903791233425</v>
      </c>
      <c r="F49" s="93">
        <v>0.26247364043982313</v>
      </c>
      <c r="G49" s="93">
        <v>0.34137824296731201</v>
      </c>
      <c r="H49" s="93">
        <v>0.4202828454948011</v>
      </c>
      <c r="I49" s="93">
        <v>0.49918744802228998</v>
      </c>
      <c r="J49" s="93">
        <v>0.57809205054977886</v>
      </c>
      <c r="K49" s="93">
        <v>0.65699665307726773</v>
      </c>
      <c r="L49" s="93">
        <v>0.73590125560475683</v>
      </c>
      <c r="M49" s="93">
        <v>0.81480585813224593</v>
      </c>
      <c r="N49" s="93">
        <v>0.89371046065973481</v>
      </c>
      <c r="O49" s="93">
        <v>0.97261506318722368</v>
      </c>
      <c r="P49" s="19"/>
    </row>
    <row r="50" spans="1:45" x14ac:dyDescent="0.3">
      <c r="A50" s="19"/>
      <c r="B50" s="19"/>
      <c r="C50" s="49"/>
      <c r="D50" s="49"/>
      <c r="E50" s="49"/>
      <c r="F50" s="49"/>
      <c r="G50" s="49"/>
      <c r="H50" s="49"/>
      <c r="I50" s="49"/>
      <c r="J50" s="49"/>
      <c r="K50" s="49"/>
      <c r="L50" s="49"/>
      <c r="M50" s="49"/>
      <c r="N50" s="49"/>
      <c r="O50" s="49"/>
      <c r="P50" s="19"/>
    </row>
    <row r="51" spans="1:45" x14ac:dyDescent="0.3">
      <c r="A51" s="19"/>
      <c r="B51" s="19"/>
      <c r="C51" s="19"/>
      <c r="D51" s="19"/>
      <c r="E51" s="19"/>
      <c r="F51" s="19"/>
      <c r="G51" s="19"/>
      <c r="H51" s="19"/>
      <c r="I51" s="19"/>
      <c r="J51" s="19"/>
      <c r="K51" s="19"/>
      <c r="L51" s="19"/>
      <c r="M51" s="19"/>
      <c r="N51" s="19"/>
      <c r="O51" s="19"/>
      <c r="P51" s="19"/>
    </row>
    <row r="52" spans="1:45" x14ac:dyDescent="0.3">
      <c r="A52" s="19"/>
      <c r="B52" s="19"/>
      <c r="C52" s="19"/>
      <c r="D52" s="19"/>
      <c r="E52" s="19"/>
      <c r="F52" s="19"/>
      <c r="G52" s="19"/>
      <c r="H52" s="19"/>
      <c r="I52" s="19"/>
      <c r="J52" s="19"/>
      <c r="K52" s="19"/>
      <c r="L52" s="19"/>
      <c r="M52" s="19"/>
      <c r="N52" s="19"/>
      <c r="O52" s="19"/>
      <c r="P52" s="19"/>
    </row>
    <row r="53" spans="1:45" x14ac:dyDescent="0.3">
      <c r="A53" s="19"/>
      <c r="B53" s="19"/>
      <c r="C53" s="19"/>
      <c r="D53" s="19"/>
      <c r="E53" s="19"/>
      <c r="F53" s="19"/>
      <c r="G53" s="19"/>
      <c r="H53" s="19"/>
      <c r="I53" s="19"/>
      <c r="J53" s="19"/>
      <c r="K53" s="19"/>
      <c r="L53" s="19"/>
      <c r="M53" s="19"/>
      <c r="N53" s="19"/>
      <c r="O53" s="19"/>
      <c r="P53" s="19"/>
    </row>
    <row r="54" spans="1:45" x14ac:dyDescent="0.3">
      <c r="A54" s="19"/>
      <c r="B54" s="19"/>
      <c r="C54" s="19"/>
      <c r="D54" s="19"/>
      <c r="E54" s="19"/>
      <c r="F54" s="19"/>
      <c r="G54" s="19"/>
      <c r="H54" s="19"/>
      <c r="I54" s="19"/>
      <c r="J54" s="19"/>
      <c r="K54" s="19"/>
      <c r="L54" s="19"/>
      <c r="M54" s="19"/>
      <c r="N54" s="19"/>
      <c r="O54" s="19"/>
      <c r="P54" s="19"/>
    </row>
    <row r="55" spans="1:45" x14ac:dyDescent="0.3">
      <c r="A55" s="19"/>
      <c r="B55" s="19"/>
      <c r="C55" s="19"/>
      <c r="D55" s="19"/>
      <c r="E55" s="19"/>
      <c r="F55" s="19"/>
      <c r="G55" s="19"/>
      <c r="H55" s="19"/>
      <c r="I55" s="19"/>
      <c r="J55" s="19"/>
      <c r="K55" s="19"/>
      <c r="L55" s="19"/>
      <c r="M55" s="19"/>
      <c r="N55" s="19"/>
      <c r="O55" s="61" t="s">
        <v>113</v>
      </c>
      <c r="P55" s="19"/>
    </row>
    <row r="64" spans="1:45" x14ac:dyDescent="0.3">
      <c r="AS64" s="103">
        <v>78000</v>
      </c>
    </row>
    <row r="66" spans="44:55" x14ac:dyDescent="0.3">
      <c r="AS66" s="21" t="s">
        <v>70</v>
      </c>
      <c r="AT66" s="21" t="s">
        <v>69</v>
      </c>
      <c r="AU66" s="21" t="s">
        <v>68</v>
      </c>
      <c r="AV66" s="21" t="s">
        <v>67</v>
      </c>
      <c r="AX66" s="21" t="s">
        <v>66</v>
      </c>
      <c r="AZ66" s="101">
        <v>359.23</v>
      </c>
      <c r="BA66" s="21" t="s">
        <v>65</v>
      </c>
    </row>
    <row r="67" spans="44:55" x14ac:dyDescent="0.3">
      <c r="AS67" s="21" t="s">
        <v>11</v>
      </c>
      <c r="AT67" s="104">
        <v>32900</v>
      </c>
      <c r="AU67" s="105">
        <v>0.42</v>
      </c>
      <c r="AV67" s="89">
        <v>1</v>
      </c>
      <c r="AX67" s="21" t="s">
        <v>64</v>
      </c>
      <c r="AZ67" s="73">
        <v>66431.058966565353</v>
      </c>
      <c r="BA67" s="21" t="s">
        <v>63</v>
      </c>
    </row>
    <row r="68" spans="44:55" x14ac:dyDescent="0.3">
      <c r="AS68" s="21" t="s">
        <v>62</v>
      </c>
      <c r="AT68" s="104">
        <v>28020.28</v>
      </c>
      <c r="AU68" s="105">
        <v>0.36</v>
      </c>
      <c r="AV68" s="89">
        <v>0.85168024316109414</v>
      </c>
    </row>
    <row r="69" spans="44:55" x14ac:dyDescent="0.3">
      <c r="AS69" s="21" t="s">
        <v>61</v>
      </c>
      <c r="AT69" s="104">
        <v>4879.7299999999996</v>
      </c>
      <c r="AU69" s="105"/>
      <c r="AV69" s="89">
        <v>0.14832006079027354</v>
      </c>
    </row>
    <row r="71" spans="44:55" x14ac:dyDescent="0.3">
      <c r="AR71" s="149" t="s">
        <v>158</v>
      </c>
      <c r="AS71" s="149"/>
      <c r="AT71" s="149"/>
      <c r="AU71" s="149"/>
      <c r="AV71" s="149"/>
      <c r="AW71" s="149"/>
      <c r="AX71" s="149"/>
      <c r="AY71" s="149"/>
      <c r="AZ71" s="149"/>
      <c r="BA71" s="149"/>
      <c r="BB71" s="149"/>
      <c r="BC71" s="149"/>
    </row>
    <row r="72" spans="44:55" x14ac:dyDescent="0.3">
      <c r="AR72" s="149"/>
      <c r="AS72" s="149"/>
      <c r="AT72" s="149"/>
      <c r="AU72" s="149"/>
      <c r="AV72" s="149"/>
      <c r="AW72" s="149"/>
      <c r="AX72" s="149"/>
      <c r="AY72" s="149"/>
      <c r="AZ72" s="149"/>
      <c r="BA72" s="149"/>
      <c r="BB72" s="149"/>
      <c r="BC72" s="149"/>
    </row>
    <row r="73" spans="44:55" x14ac:dyDescent="0.3">
      <c r="AR73" s="149" t="s">
        <v>81</v>
      </c>
      <c r="AS73" s="149"/>
      <c r="AT73" s="149"/>
      <c r="AU73" s="149"/>
      <c r="AV73" s="149"/>
      <c r="AW73" s="149"/>
      <c r="AX73" s="149"/>
      <c r="AY73" s="149"/>
      <c r="AZ73" s="149"/>
      <c r="BA73" s="149"/>
      <c r="BB73" s="149"/>
      <c r="BC73" s="149"/>
    </row>
    <row r="74" spans="44:55" x14ac:dyDescent="0.3">
      <c r="AR74" s="149"/>
      <c r="AS74" s="149"/>
      <c r="AT74" s="149"/>
      <c r="AU74" s="149"/>
      <c r="AV74" s="149"/>
      <c r="AW74" s="149"/>
      <c r="AX74" s="149"/>
      <c r="AY74" s="149"/>
      <c r="AZ74" s="149"/>
      <c r="BA74" s="149"/>
      <c r="BB74" s="149"/>
      <c r="BC74" s="149"/>
    </row>
    <row r="75" spans="44:55" x14ac:dyDescent="0.3">
      <c r="AR75" s="149"/>
      <c r="AS75" s="149"/>
      <c r="AT75" s="149"/>
      <c r="AU75" s="149"/>
      <c r="AV75" s="149"/>
      <c r="AW75" s="149"/>
      <c r="AX75" s="149"/>
      <c r="AY75" s="149"/>
      <c r="AZ75" s="149"/>
      <c r="BA75" s="149"/>
      <c r="BB75" s="149"/>
      <c r="BC75" s="149"/>
    </row>
    <row r="76" spans="44:55" x14ac:dyDescent="0.3">
      <c r="AR76" s="106" t="s">
        <v>134</v>
      </c>
      <c r="AS76" s="149" t="s">
        <v>159</v>
      </c>
      <c r="AT76" s="149"/>
      <c r="AU76" s="149"/>
      <c r="AV76" s="149"/>
      <c r="AW76" s="149"/>
      <c r="AX76" s="149"/>
      <c r="AY76" s="149"/>
      <c r="AZ76" s="149"/>
      <c r="BA76" s="149"/>
      <c r="BB76" s="149"/>
      <c r="BC76" s="149"/>
    </row>
    <row r="77" spans="44:55" x14ac:dyDescent="0.3">
      <c r="AS77" s="149"/>
      <c r="AT77" s="149"/>
      <c r="AU77" s="149"/>
      <c r="AV77" s="149"/>
      <c r="AW77" s="149"/>
      <c r="AX77" s="149"/>
      <c r="AY77" s="149"/>
      <c r="AZ77" s="149"/>
      <c r="BA77" s="149"/>
      <c r="BB77" s="149"/>
      <c r="BC77" s="149"/>
    </row>
    <row r="78" spans="44:55" x14ac:dyDescent="0.3">
      <c r="AR78" s="106" t="s">
        <v>134</v>
      </c>
      <c r="AS78" s="149" t="s">
        <v>160</v>
      </c>
      <c r="AT78" s="149"/>
      <c r="AU78" s="149"/>
      <c r="AV78" s="149"/>
      <c r="AW78" s="149"/>
      <c r="AX78" s="149"/>
      <c r="AY78" s="149"/>
      <c r="AZ78" s="149"/>
      <c r="BA78" s="149"/>
      <c r="BB78" s="149"/>
      <c r="BC78" s="149"/>
    </row>
    <row r="79" spans="44:55" x14ac:dyDescent="0.3">
      <c r="AS79" s="149"/>
      <c r="AT79" s="149"/>
      <c r="AU79" s="149"/>
      <c r="AV79" s="149"/>
      <c r="AW79" s="149"/>
      <c r="AX79" s="149"/>
      <c r="AY79" s="149"/>
      <c r="AZ79" s="149"/>
      <c r="BA79" s="149"/>
      <c r="BB79" s="149"/>
      <c r="BC79" s="149"/>
    </row>
    <row r="80" spans="44:55" x14ac:dyDescent="0.3">
      <c r="AR80" s="106" t="s">
        <v>134</v>
      </c>
      <c r="AS80" s="149" t="s">
        <v>161</v>
      </c>
      <c r="AT80" s="149"/>
      <c r="AU80" s="149"/>
      <c r="AV80" s="149"/>
      <c r="AW80" s="149"/>
      <c r="AX80" s="149"/>
      <c r="AY80" s="149"/>
      <c r="AZ80" s="149"/>
      <c r="BA80" s="149"/>
      <c r="BB80" s="149"/>
      <c r="BC80" s="149"/>
    </row>
    <row r="81" spans="44:56" x14ac:dyDescent="0.3">
      <c r="AS81" s="149"/>
      <c r="AT81" s="149"/>
      <c r="AU81" s="149"/>
      <c r="AV81" s="149"/>
      <c r="AW81" s="149"/>
      <c r="AX81" s="149"/>
      <c r="AY81" s="149"/>
      <c r="AZ81" s="149"/>
      <c r="BA81" s="149"/>
      <c r="BB81" s="149"/>
      <c r="BC81" s="149"/>
    </row>
    <row r="83" spans="44:56" x14ac:dyDescent="0.3">
      <c r="AR83" s="107" t="s">
        <v>59</v>
      </c>
      <c r="AY83" s="102">
        <v>0.4217948717948718</v>
      </c>
    </row>
    <row r="84" spans="44:56" x14ac:dyDescent="0.3">
      <c r="AT84" s="90">
        <v>-0.25</v>
      </c>
      <c r="AU84" s="90">
        <v>-0.2</v>
      </c>
      <c r="AV84" s="90">
        <v>-0.15</v>
      </c>
      <c r="AW84" s="90">
        <v>-0.1</v>
      </c>
      <c r="AX84" s="90">
        <v>-0.05</v>
      </c>
      <c r="AY84" s="63" t="s">
        <v>71</v>
      </c>
      <c r="AZ84" s="90">
        <v>0.05</v>
      </c>
      <c r="BA84" s="90">
        <v>0.1</v>
      </c>
      <c r="BB84" s="90">
        <v>0.15</v>
      </c>
      <c r="BC84" s="90">
        <v>0.2</v>
      </c>
      <c r="BD84" s="90">
        <v>0.25</v>
      </c>
    </row>
    <row r="85" spans="44:56" x14ac:dyDescent="0.3">
      <c r="AT85" s="145" t="s">
        <v>73</v>
      </c>
      <c r="AU85" s="145"/>
      <c r="AV85" s="145"/>
      <c r="AW85" s="145"/>
      <c r="AX85" s="145"/>
      <c r="AY85" s="145"/>
      <c r="AZ85" s="145"/>
      <c r="BA85" s="145"/>
      <c r="BB85" s="145"/>
      <c r="BC85" s="145"/>
      <c r="BD85" s="145"/>
    </row>
    <row r="86" spans="44:56" x14ac:dyDescent="0.3">
      <c r="AS86" s="63" t="s">
        <v>72</v>
      </c>
      <c r="AT86" s="91">
        <v>0.31634615384615383</v>
      </c>
      <c r="AU86" s="91">
        <v>0.33743589743589741</v>
      </c>
      <c r="AV86" s="91">
        <v>0.358525641025641</v>
      </c>
      <c r="AW86" s="91">
        <v>0.37961538461538463</v>
      </c>
      <c r="AX86" s="91">
        <v>0.40070512820512821</v>
      </c>
      <c r="AY86" s="108">
        <v>0.4217948717948718</v>
      </c>
      <c r="AZ86" s="91">
        <v>0.44288461538461538</v>
      </c>
      <c r="BA86" s="91">
        <v>0.46397435897435896</v>
      </c>
      <c r="BB86" s="91">
        <v>0.48506410256410259</v>
      </c>
      <c r="BC86" s="91">
        <v>0.50615384615384618</v>
      </c>
      <c r="BD86" s="91">
        <v>0.52724358974358976</v>
      </c>
    </row>
    <row r="87" spans="44:56" x14ac:dyDescent="0.3">
      <c r="AR87" s="21">
        <v>-0.2</v>
      </c>
      <c r="AS87" s="91">
        <v>45349.2</v>
      </c>
      <c r="AT87" s="92"/>
      <c r="AU87" s="92"/>
      <c r="AV87" s="92"/>
      <c r="AW87" s="92"/>
      <c r="AX87" s="92"/>
      <c r="AY87" s="92"/>
      <c r="AZ87" s="92"/>
      <c r="BA87" s="92"/>
      <c r="BB87" s="92"/>
      <c r="BC87" s="92"/>
      <c r="BD87" s="92"/>
    </row>
    <row r="88" spans="44:56" x14ac:dyDescent="0.3">
      <c r="AR88" s="21">
        <v>-0.15</v>
      </c>
      <c r="AS88" s="91">
        <v>56686.5</v>
      </c>
      <c r="AT88" s="92"/>
      <c r="AU88" s="92"/>
      <c r="AV88" s="92"/>
      <c r="AW88" s="92"/>
      <c r="AX88" s="92"/>
      <c r="AY88" s="92"/>
      <c r="AZ88" s="92"/>
      <c r="BA88" s="92"/>
      <c r="BB88" s="92"/>
      <c r="BC88" s="92"/>
      <c r="BD88" s="92"/>
    </row>
    <row r="89" spans="44:56" x14ac:dyDescent="0.3">
      <c r="AR89" s="21">
        <v>-0.1</v>
      </c>
      <c r="AS89" s="91">
        <v>66690</v>
      </c>
      <c r="AT89" s="92"/>
      <c r="AU89" s="92"/>
      <c r="AV89" s="92"/>
      <c r="AW89" s="92"/>
      <c r="AX89" s="92"/>
      <c r="AY89" s="92"/>
      <c r="AZ89" s="92"/>
      <c r="BA89" s="92"/>
      <c r="BB89" s="92"/>
      <c r="BC89" s="92"/>
      <c r="BD89" s="92"/>
    </row>
    <row r="90" spans="44:56" x14ac:dyDescent="0.3">
      <c r="AR90" s="21">
        <v>-0.05</v>
      </c>
      <c r="AS90" s="91">
        <v>74100</v>
      </c>
      <c r="AT90" s="92"/>
      <c r="AU90" s="92"/>
      <c r="AV90" s="92"/>
      <c r="AW90" s="92"/>
      <c r="AX90" s="92"/>
      <c r="AY90" s="92"/>
      <c r="AZ90" s="92"/>
      <c r="BA90" s="92"/>
      <c r="BB90" s="92"/>
      <c r="BC90" s="92"/>
      <c r="BD90" s="92"/>
    </row>
    <row r="91" spans="44:56" x14ac:dyDescent="0.3">
      <c r="AR91" s="63" t="s">
        <v>71</v>
      </c>
      <c r="AS91" s="91">
        <v>78000</v>
      </c>
      <c r="AT91" s="92"/>
      <c r="AU91" s="92"/>
      <c r="AV91" s="92"/>
      <c r="AW91" s="92"/>
      <c r="AX91" s="92"/>
      <c r="AY91" s="92"/>
      <c r="AZ91" s="92"/>
      <c r="BA91" s="92"/>
      <c r="BB91" s="92"/>
      <c r="BC91" s="92"/>
      <c r="BD91" s="92"/>
    </row>
    <row r="92" spans="44:56" x14ac:dyDescent="0.3">
      <c r="AR92" s="21">
        <v>0.05</v>
      </c>
      <c r="AS92" s="91">
        <v>81900</v>
      </c>
      <c r="AT92" s="92"/>
      <c r="AU92" s="92"/>
      <c r="AV92" s="92"/>
      <c r="AW92" s="92"/>
      <c r="AX92" s="92"/>
      <c r="AY92" s="92"/>
      <c r="AZ92" s="92"/>
      <c r="BA92" s="92"/>
      <c r="BB92" s="92"/>
      <c r="BC92" s="92"/>
      <c r="BD92" s="92"/>
    </row>
    <row r="93" spans="44:56" x14ac:dyDescent="0.3">
      <c r="AR93" s="21">
        <v>0.1</v>
      </c>
      <c r="AS93" s="91">
        <v>90090</v>
      </c>
      <c r="AT93" s="92"/>
      <c r="AU93" s="92"/>
      <c r="AV93" s="92"/>
      <c r="AW93" s="92"/>
      <c r="AX93" s="92"/>
      <c r="AY93" s="92"/>
      <c r="AZ93" s="92"/>
      <c r="BA93" s="92"/>
      <c r="BB93" s="92"/>
      <c r="BC93" s="92"/>
      <c r="BD93" s="92"/>
    </row>
    <row r="94" spans="44:56" x14ac:dyDescent="0.3">
      <c r="AR94" s="21">
        <v>0.15</v>
      </c>
      <c r="AS94" s="91">
        <v>103603.5</v>
      </c>
      <c r="AT94" s="92"/>
      <c r="AU94" s="92"/>
      <c r="AV94" s="92"/>
      <c r="AW94" s="92"/>
      <c r="AX94" s="92"/>
      <c r="AY94" s="92"/>
      <c r="AZ94" s="92"/>
      <c r="BA94" s="92"/>
      <c r="BB94" s="92"/>
      <c r="BC94" s="92"/>
      <c r="BD94" s="92"/>
    </row>
    <row r="95" spans="44:56" x14ac:dyDescent="0.3">
      <c r="AR95" s="21">
        <v>0.2</v>
      </c>
      <c r="AS95" s="91">
        <v>124324.2</v>
      </c>
      <c r="AT95" s="92"/>
      <c r="AU95" s="92"/>
      <c r="AV95" s="92"/>
      <c r="AW95" s="92"/>
      <c r="AX95" s="92"/>
      <c r="AY95" s="92"/>
      <c r="AZ95" s="92"/>
      <c r="BA95" s="92"/>
      <c r="BB95" s="92"/>
      <c r="BC95" s="92"/>
      <c r="BD95" s="92"/>
    </row>
  </sheetData>
  <mergeCells count="18">
    <mergeCell ref="B1:O1"/>
    <mergeCell ref="AS78:BC79"/>
    <mergeCell ref="AS80:BC81"/>
    <mergeCell ref="C24:O25"/>
    <mergeCell ref="C26:O27"/>
    <mergeCell ref="C28:O29"/>
    <mergeCell ref="B19:O20"/>
    <mergeCell ref="B21:O23"/>
    <mergeCell ref="AR71:BC72"/>
    <mergeCell ref="AR73:BC75"/>
    <mergeCell ref="AS76:BC77"/>
    <mergeCell ref="B24:B25"/>
    <mergeCell ref="B26:B27"/>
    <mergeCell ref="B28:B29"/>
    <mergeCell ref="C34:O36"/>
    <mergeCell ref="C33:O33"/>
    <mergeCell ref="AT85:BD85"/>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1" priority="2" stopIfTrue="1" operator="lessThan">
      <formula>0</formula>
    </cfRule>
  </conditionalFormatting>
  <conditionalFormatting sqref="AT87:BD95">
    <cfRule type="dataBar" priority="7">
      <dataBar>
        <cfvo type="min"/>
        <cfvo type="max"/>
        <color rgb="FF63C384"/>
      </dataBar>
      <extLst>
        <ext xmlns:x14="http://schemas.microsoft.com/office/spreadsheetml/2009/9/main" uri="{B025F937-C7B1-47D3-B67F-A62EFF666E3E}">
          <x14:id>{CD7CCDA9-67C8-4E08-9AEF-023525F446AF}</x14:id>
        </ext>
      </extLst>
    </cfRule>
    <cfRule type="cellIs" dxfId="0" priority="8"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 xmlns:xm="http://schemas.microsoft.com/office/excel/2006/main">
          <x14:cfRule type="dataBar" id="{CD7CCDA9-67C8-4E08-9AEF-023525F446AF}">
            <x14:dataBar minLength="0" maxLength="100" gradient="0">
              <x14:cfvo type="autoMin"/>
              <x14:cfvo type="autoMax"/>
              <x14:negativeFillColor rgb="FFFF0000"/>
              <x14:axisColor rgb="FF000000"/>
            </x14:dataBar>
          </x14:cfRule>
          <xm:sqref>AT87:BD95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2025-08-27T20:50:15Z</dcterms:modified>
</cp:coreProperties>
</file>