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605FA7DC-40B0-48A1-B1FA-FBF1E85566F6}"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<sst xmlns="http://schemas.openxmlformats.org/spreadsheetml/2006/main" count="352" uniqueCount="162">
  <si>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</si>
  <si>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</si>
  <si>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</si>
  <si>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</si>
  <si>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</si>
  <si>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</si>
  <si>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</si>
  <si>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</si>
  <si>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</si>
  <si>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</si>
  <si>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</si>
  <si>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</si>
  <si>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</si>
  <si>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</si>
  <si>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</si>
  <si>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</si>
  <si>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</si>
  <si>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</si>
  <si>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</si>
  <si>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</si>
  <si>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</si>
  <si>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</si>
  <si>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</si>
  <si>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</si>
  <si>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</si>
  <si>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</si>
  <si>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</si>
  <si>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</si>
  <si>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</si>
  <si>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</si>
  <si>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</si>
  <si>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</si>
  <si>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</si>
  <si>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</si>
  <si>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</si>
  <si>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</si>
  <si>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</si>
  <si>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</si>
  <si>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</si>
  <si>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</si>
  <si>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</si>
  <si>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</si>
  <si>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</si>
  <si>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</si>
  <si>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</si>
  <si>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</si>
  <si>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</si>
  <si>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</si>
  <si>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</si>
  <si>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</si>
  <si>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</si>
  <si>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</si>
  <si>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</si>
  <si>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</si>
  <si>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</si>
  <si>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</si>
  <si>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</si>
  <si>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</si>
  <si>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</si>
  <si>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</si>
  <si>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</si>
  <si>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</si>
  <si>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</si>
  <si>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</si>
  <si>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</si>
  <si>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</si>
  <si>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</si>
  <si>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</si>
  <si>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</si>
  <si>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</si>
  <si>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</si>
  <si>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</si>
  <si>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</si>
  <si>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</si>
  <si>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</si>
  <si>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</si>
  <si>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</si>
  <si>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</si>
  <si>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</si>
  <si>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</si>
  <si>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</si>
  <si>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</si>
  <si>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</si>
  <si>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</si>
  <si>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</si>
  <si>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</si>
  <si>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</si>
  <si>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</si>
  <si>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</si>
  <si>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</si>
  <si>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</si>
  <si>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</si>
  <si>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</si>
  <si>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</si>
  <si>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</si>
  <si>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</si>
  <si>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</si>
  <si>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</si>
  <si>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</si>
  <si>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</si>
  <si>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</si>
  <si>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</si>
  <si>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</si>
  <si>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</si>
  <si>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</si>
  <si>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</si>
  <si>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</si>
  <si>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</si>
  <si>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</si>
  <si>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</si>
  <si>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</si>
  <si>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</si>
  <si>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</si>
  <si>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</si>
  <si>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</si>
  <si>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</si>
  <si>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</si>
  <si>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</si>
  <si>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</si>
  <si>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</si>
  <si>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</si>
  <si>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</si>
  <si>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</si>
  <si>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</si>
  <si>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CHONTADURO ROJO Y AMARILLO PUTUMAYO VILLAGARZÓN</t>
  </si>
  <si>
    <t>Premio ALIDE 2025 a la Gestión y Modernización Tecnológica – Por el aplicativo Decision.</t>
  </si>
  <si>
    <t>Putumayo</t>
  </si>
  <si>
    <t>2025 Q2</t>
  </si>
  <si>
    <t>2020 Q2</t>
  </si>
  <si>
    <t>Material de propagacion: Colino/Plántula // Distancia de siembra: 8 x 8 // Densidad de siembra - Plantas/Ha.: 156 // Duracion del ciclo: 15 años // Productividad/Ha/Ciclo: 88.663 kg // Inicio de Produccion desde la siembra: año 3  // Duracion de la etapa productiva: 13 años // Productividad promedio en etapa productiva  // Cultivo asociado: NA // Productividad promedio etapa productiva: 6.820 kg // % Rendimiento 1ra. Calidad: 30 // % Rendimiento 2da. Calidad: 70 (50 segunda y 20 tercera) // Precio de venta ponderado por calidad: $2.722 // Valor Jornal: $44.800 // Otros: NA</t>
  </si>
  <si>
    <t>El presente documento corresponde a una actualización del documento PDF de la AgroGuía correspondiente a Chontaduro Rojo Y Amarillo Putumayo Villagarzón publicada en la página web, y consta de las siguientes partes:</t>
  </si>
  <si>
    <t>- Flujo anualizado de los ingresos (precio y rendimiento) y los costos de producción para una hectárea de
Chontaduro Rojo Y Amarillo Putumayo Villagarzón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</si>
  <si>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Chontaduro Rojo Y Amarillo Putumayo Villagarzón.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</si>
  <si>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</si>
  <si>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</si>
  <si>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</si>
  <si>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</si>
  <si>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Chontaduro Rojo Y Amarillo Putumayo Villagarzón. La participación se encuentra actualizada al 2025 Q2.</t>
  </si>
  <si>
    <t>Sostenimiento Año1 ***</t>
  </si>
  <si>
    <t>Sub Total Ingresos millones [(CxG)+(DxH)+(ExI)]</t>
  </si>
  <si>
    <t>** Los costos de instalación comprenden tanto los gastos relacionados con la mano de obra como aquellos asociados con los insumos necesarios hasta completar la siembra de las plantas. Para el caso de Chontaduro Rojo Y Amarillo Putumayo Villagarzón, en lo que respecta a la mano de obra incluye actividades como la preparación del terreno, la siembra, el trazado y el ahoyado, entre otras, y ascienden a un total de $1,2 millones de pesos (equivalente a 27 jornales). En cuanto a los insumos, se incluyen los gastos relacionados con el material vegetal y las enmiendas, que en conjunto ascienden a  $0,7 millones.</t>
  </si>
  <si>
    <t>*** Los costos de sostenimiento del año 1 comprenden tanto los gastos relacionados con la mano de obra como aquellos asociados con los insumos necesarios desde el momento de la siembra de las plantas hasta finalizar el año 1. Para el caso de Chontaduro Rojo Y Amarillo Putumayo Villagarzón, en lo que respecta a la mano de obra incluye actividades como la fertilización, riego, control de malezas, plagas y enfermedades, entre otras, y ascienden a un total de $2,7 millones de pesos (equivalente a 60 jornales). En cuanto a los insumos, se incluyen los fertilizantes, plaguicidas, transportes, entre otras, que en conjunto ascienden a  $1,2 millones.</t>
  </si>
  <si>
    <t>Nota 1: en caso de utilizar esta información para el desarrollo de otras publicaciones, por favor citar FINAGRO, "Agro Guía - Marcos de Referencia Agroeconómicos"</t>
  </si>
  <si>
    <t>Los costos totales del ciclo para esta actualización (2025 Q2) equivalen a $99,1 millones, en comparación con los costos del marco original que ascienden a $59,8 millones, (mes de publicación del marco: junio - 2020).
La rentabilidad actualizada (2025 Q2) subió frente a la rentabilidad de la primera AgroGuía, pasando del 50,7% al 143,6%. Mientras que el crecimiento de los costos fue del 165,6%, el crecimiento de los ingresos fue del 198,7%.</t>
  </si>
  <si>
    <t>En cuanto a los costos de mano de obra de la AgroGuía actualizada, se destaca la participación de cosecha y beneficio seguido de control arvenses, que representan el 47% y el 29% del costo total, respectivamente. En cuanto a los costos de insumos, se destaca la participación de transporte seguido de fertilización, que representan el 32% y el 28% del costo total, respectivamente.</t>
  </si>
  <si>
    <t>subió</t>
  </si>
  <si>
    <t>A continuación, se presenta la desagregación de los costos de mano de obra e insumos según las diferentes actividades vinculadas a la producción de CHONTADURO ROJO Y AMARILLO PUTUMAYO VILLAGARZÓN</t>
  </si>
  <si>
    <t>En cuanto a los costos de mano de obra, se destaca la participación de cosecha y beneficio segido por control arvenses que representan el 47% y el 29% del costo total, respectivamente. En cuanto a los costos de insumos, se destaca la participación de fertilización segido por transporte que representan el 31% y el 26% del costo total, respectivamente.</t>
  </si>
  <si>
    <t>En cuanto a los costos de mano de obra, se destaca la participación de cosecha y beneficio segido por control arvenses que representan el 47% y el 29% del costo total, respectivamente. En cuanto a los costos de insumos, se destaca la participación de transporte segido por fertilización que representan el 32% y el 28% del costo total, respectivamente.</t>
  </si>
  <si>
    <t>En cuanto a los costos de mano de obra, se destaca la participación de cosecha y beneficio segido por control arvenses que representan el 47% y el 29% del costo total, respectivamente.</t>
  </si>
  <si>
    <t>En cuanto a los costos de insumos, se destaca la participación de transporte segido por fertilización que representan el 32% y el 28% del costo total, respectivamente.</t>
  </si>
  <si>
    <t>En cuanto a los costos de insumos, se destaca la participación de fertilización segido por transporte que representan el 31% y el 26% del costo total, respectivamente.</t>
  </si>
  <si>
    <t>En cuanto a los costos de mano de obra, se destaca la participación de cosecha y beneficio segido por control arvenses que representan el 47% y el 29% del costo total, respectivamente.En cuanto a los costos de insumos, se destaca la participación de fertilización segido por transporte que representan el 31% y el 26% del costo total, respectivamente.</t>
  </si>
  <si>
    <t>De acuerdo con el comportamiento histórico del sistema productivo, se efectuó un análisis de sensibilidad del margen de utilidad obtenido en la producción de CHONTADURO ROJO Y AMARILLO PUTUMAYO VILLAGARZÓN, frente a diferentes escenarios de variación de precios de venta en finca y rendimientos probables (kg/ha).</t>
  </si>
  <si>
    <t>Con un precio ponderado de COP $ 2.722/kg y con un rendimiento por hectárea de 88.663 kg por ciclo; el margen de utilidad obtenido en la producción de chontaduro es del 59%.</t>
  </si>
  <si>
    <t>El precio mínimo ponderado para cubrir los costos de producción, con un rendimiento de 88.663 kg para todo el ciclo de producción, es COP $ 1.118/kg.</t>
  </si>
  <si>
    <t>El rendimiento mínimo por ha/ciclo para cubrir los costos de producción, con un precio ponderado de COP $ 2.722, es de 36.403 kg/ha para todo el ciclo.</t>
  </si>
  <si>
    <t>El siguiente cuadro presenta diferentes escenarios de rentabilidad para el sistema productivo de CHONTADURO ROJO Y AMARILLO PUTUMAYO VILLAGARZÓN, con respecto a diferentes niveles de productividad (kg./ha.) y precios ($/kg.).</t>
  </si>
  <si>
    <t>De acuerdo con el comportamiento histórico del sistema productivo, se efectuó un análisis de sensibilidad del margen de utilidad obtenido en la producción de CHONTADURO ROJO Y AMARILLO PUTUMAYO VILLAGARZÓN, frente a diferentes escenarios de variación de precios de venta en finca y rendimientos probables (t/ha)</t>
  </si>
  <si>
    <t>Con un precio ponderado de COP $$ 1.370/kg y con un rendimiento por hectárea de 88.663 kg por ciclo; el margen de utilidad obtenido en la producción de chontaduro es del 51%.</t>
  </si>
  <si>
    <t>El precio mínimo ponderado para cubrir los costos de producción, con un rendimiento de 88.663 kg para todo el ciclo de producción, es COP $ 675/kg.</t>
  </si>
  <si>
    <t>El rendimiento mínimo por ha/ciclo para cubrir los costos de producción, con un precio ponderado de COP $ 1.370, es de 43.682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</si>
</sst>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2020 Q2</c:v>
                </c:pt>
                <c:pt idx="1">
                  <c:v>2025 Q2</c:v>
                </c:pt>
              </c:strCache>
            </c:strRef>
          </c:cat>
          <c:val>
            <c:numRef>
              <c:f>'Análisis Comparativo y Part.'!$AQ$41:$AQ$42</c:f>
              <c:numCache>
                <c:formatCode>_(* #,##0_);_(* \(#,##0\);_(* "-"_);_(@_)</c:formatCode>
                <c:ptCount val="2"/>
                <c:pt idx="0">
                  <c:v>59839640.334666662</c:v>
                </c:pt>
                <c:pt idx="1">
                  <c:v>99094275.194020033</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2020 Q2</c:v>
                </c:pt>
                <c:pt idx="1">
                  <c:v>2025 Q2</c:v>
                </c:pt>
              </c:strCache>
            </c:strRef>
          </c:cat>
          <c:val>
            <c:numRef>
              <c:f>'Análisis Comparativo y Part.'!$AR$41:$AR$42</c:f>
              <c:numCache>
                <c:formatCode>_(* #,##0_);_(* \(#,##0\);_(* "-"_);_(@_)</c:formatCode>
                <c:ptCount val="2"/>
                <c:pt idx="0">
                  <c:v>34660326.001333326</c:v>
                </c:pt>
                <c:pt idx="1">
                  <c:v>55427014.666666664</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2020 Q2</c:v>
                </c:pt>
                <c:pt idx="1">
                  <c:v>2025 Q2</c:v>
                </c:pt>
              </c:strCache>
            </c:strRef>
          </c:cat>
          <c:val>
            <c:numRef>
              <c:f>'Análisis Comparativo y Part.'!$AS$41:$AS$42</c:f>
              <c:numCache>
                <c:formatCode>_(* #,##0_);_(* \(#,##0\);_(* "-"_);_(@_)</c:formatCode>
                <c:ptCount val="2"/>
                <c:pt idx="0">
                  <c:v>25179314.333333336</c:v>
                </c:pt>
                <c:pt idx="1">
                  <c:v>43667260.527353369</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2020 Q2</c:v>
                </c:pt>
                <c:pt idx="1">
                  <c:v>2025 Q2</c:v>
                </c:pt>
              </c:strCache>
            </c:strRef>
          </c:cat>
          <c:val>
            <c:numRef>
              <c:f>Tortas!$H$36:$H$37</c:f>
              <c:numCache>
                <c:formatCode>0%</c:formatCode>
                <c:ptCount val="2"/>
                <c:pt idx="0">
                  <c:v>0.57922015920362568</c:v>
                </c:pt>
                <c:pt idx="1">
                  <c:v>0.55933619331837525</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2020 Q2</c:v>
                </c:pt>
                <c:pt idx="1">
                  <c:v>2025 Q2</c:v>
                </c:pt>
              </c:strCache>
            </c:strRef>
          </c:cat>
          <c:val>
            <c:numRef>
              <c:f>Tortas!$I$36:$I$37</c:f>
              <c:numCache>
                <c:formatCode>0%</c:formatCode>
                <c:ptCount val="2"/>
                <c:pt idx="0">
                  <c:v>0.42077984079637432</c:v>
                </c:pt>
                <c:pt idx="1">
                  <c:v>0.44066380668162475</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1794892.0000000026</c:v>
                </c:pt>
                <c:pt idx="1">
                  <c:v>8317900.9999999991</c:v>
                </c:pt>
                <c:pt idx="2">
                  <c:v>6254968.3207452549</c:v>
                </c:pt>
                <c:pt idx="3">
                  <c:v>12325473.333333332</c:v>
                </c:pt>
                <c:pt idx="4">
                  <c:v>702632.87327478104</c:v>
                </c:pt>
                <c:pt idx="5">
                  <c:v>404379.9999999993</c:v>
                </c:pt>
                <c:pt idx="6">
                  <c:v>0</c:v>
                </c:pt>
                <c:pt idx="7">
                  <c:v>0</c:v>
                </c:pt>
                <c:pt idx="8">
                  <c:v>13867013</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6"/>
              <c:delete val="1"/>
              <c:extLst>
                <c:ext xmlns:c15="http://schemas.microsoft.com/office/drawing/2012/chart" uri="{CE6537A1-D6FC-4f65-9D91-7224C49458BB}"/>
                <c:ext xmlns:c16="http://schemas.microsoft.com/office/drawing/2014/chart" uri="{C3380CC4-5D6E-409C-BE32-E72D297353CC}">
                  <c16:uniqueId val="{0000000D-953D-48A5-8FF6-6F130FAEF300}"/>
                </c:ext>
              </c:extLst>
            </c:dLbl>
            <c:dLbl>
              <c:idx val="7"/>
              <c:delete val="1"/>
              <c:extLst>
                <c:ext xmlns:c15="http://schemas.microsoft.com/office/drawing/2012/chart" uri="{CE6537A1-D6FC-4f65-9D91-7224C49458BB}"/>
                <c:ext xmlns:c16="http://schemas.microsoft.com/office/drawing/2014/chart" uri="{C3380CC4-5D6E-409C-BE32-E72D297353CC}">
                  <c16:uniqueId val="{0000000F-B70D-47A4-9EB5-0692DC0FF91B}"/>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16023466.666666657</c:v>
                </c:pt>
                <c:pt idx="1">
                  <c:v>4636800</c:v>
                </c:pt>
                <c:pt idx="2">
                  <c:v>25926214.666666668</c:v>
                </c:pt>
                <c:pt idx="3">
                  <c:v>4704000</c:v>
                </c:pt>
                <c:pt idx="4">
                  <c:v>1224533.3333333349</c:v>
                </c:pt>
                <c:pt idx="5">
                  <c:v>2912000</c:v>
                </c:pt>
                <c:pt idx="6">
                  <c:v>0</c:v>
                </c:pt>
                <c:pt idx="7">
                  <c:v>0</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2020 Q2</c:v>
                </c:pt>
                <c:pt idx="1">
                  <c:v>2025 Q2</c:v>
                </c:pt>
              </c:strCache>
            </c:strRef>
          </c:cat>
          <c:val>
            <c:numRef>
              <c:f>'Análisis Comparativo y Part.'!$AW$41:$AW$42</c:f>
              <c:numCache>
                <c:formatCode>0%</c:formatCode>
                <c:ptCount val="2"/>
                <c:pt idx="0">
                  <c:v>0.57922015920362568</c:v>
                </c:pt>
                <c:pt idx="1">
                  <c:v>0.55933619331837525</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2020 Q2</c:v>
                </c:pt>
                <c:pt idx="1">
                  <c:v>2025 Q2</c:v>
                </c:pt>
              </c:strCache>
            </c:strRef>
          </c:cat>
          <c:val>
            <c:numRef>
              <c:f>'Análisis Comparativo y Part.'!$AX$41:$AX$42</c:f>
              <c:numCache>
                <c:formatCode>0%</c:formatCode>
                <c:ptCount val="2"/>
                <c:pt idx="0">
                  <c:v>0.42077984079637432</c:v>
                </c:pt>
                <c:pt idx="1">
                  <c:v>0.44066380668162475</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10014666.66666666</c:v>
                </c:pt>
                <c:pt idx="1">
                  <c:v>2898000</c:v>
                </c:pt>
                <c:pt idx="2">
                  <c:v>16222326.001333334</c:v>
                </c:pt>
                <c:pt idx="3">
                  <c:v>2940000</c:v>
                </c:pt>
                <c:pt idx="4">
                  <c:v>765333.33333333442</c:v>
                </c:pt>
                <c:pt idx="5">
                  <c:v>1820000</c:v>
                </c:pt>
                <c:pt idx="6">
                  <c:v>0</c:v>
                </c:pt>
                <c:pt idx="7">
                  <c:v>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1667777.7777777798</c:v>
                </c:pt>
                <c:pt idx="1">
                  <c:v>5520402.7777777752</c:v>
                </c:pt>
                <c:pt idx="2">
                  <c:v>2990422.2222222225</c:v>
                </c:pt>
                <c:pt idx="3">
                  <c:v>7839722.2222222248</c:v>
                </c:pt>
                <c:pt idx="4">
                  <c:v>335920</c:v>
                </c:pt>
                <c:pt idx="5">
                  <c:v>193333.33333333294</c:v>
                </c:pt>
                <c:pt idx="6">
                  <c:v>0</c:v>
                </c:pt>
                <c:pt idx="7">
                  <c:v>0</c:v>
                </c:pt>
                <c:pt idx="8">
                  <c:v>6631736</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16023466.666666657</c:v>
                </c:pt>
                <c:pt idx="1">
                  <c:v>4636800</c:v>
                </c:pt>
                <c:pt idx="2">
                  <c:v>25926214.666666668</c:v>
                </c:pt>
                <c:pt idx="3">
                  <c:v>4704000</c:v>
                </c:pt>
                <c:pt idx="4">
                  <c:v>1224533.3333333349</c:v>
                </c:pt>
                <c:pt idx="5">
                  <c:v>2912000</c:v>
                </c:pt>
                <c:pt idx="6">
                  <c:v>0</c:v>
                </c:pt>
                <c:pt idx="7">
                  <c:v>0</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1794892.0000000026</c:v>
                </c:pt>
                <c:pt idx="1">
                  <c:v>8317900.9999999991</c:v>
                </c:pt>
                <c:pt idx="2">
                  <c:v>6254968.3207452549</c:v>
                </c:pt>
                <c:pt idx="3">
                  <c:v>12325473.333333332</c:v>
                </c:pt>
                <c:pt idx="4">
                  <c:v>702632.87327478104</c:v>
                </c:pt>
                <c:pt idx="5">
                  <c:v>404379.9999999993</c:v>
                </c:pt>
                <c:pt idx="6">
                  <c:v>0</c:v>
                </c:pt>
                <c:pt idx="7">
                  <c:v>0</c:v>
                </c:pt>
                <c:pt idx="8">
                  <c:v>13867013</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2020 Q2</c:v>
                </c:pt>
                <c:pt idx="1">
                  <c:v>2025 Q2</c:v>
                </c:pt>
              </c:strCache>
            </c:strRef>
          </c:cat>
          <c:val>
            <c:numRef>
              <c:f>Tortas!$B$36:$B$37</c:f>
              <c:numCache>
                <c:formatCode>_(* #,##0_);_(* \(#,##0\);_(* "-"_);_(@_)</c:formatCode>
                <c:ptCount val="2"/>
                <c:pt idx="0">
                  <c:v>59839640.334666662</c:v>
                </c:pt>
                <c:pt idx="1">
                  <c:v>99094275.194020033</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2020 Q2</c:v>
                </c:pt>
                <c:pt idx="1">
                  <c:v>2025 Q2</c:v>
                </c:pt>
              </c:strCache>
            </c:strRef>
          </c:cat>
          <c:val>
            <c:numRef>
              <c:f>Tortas!$C$36:$C$37</c:f>
              <c:numCache>
                <c:formatCode>_(* #,##0_);_(* \(#,##0\);_(* "-"_);_(@_)</c:formatCode>
                <c:ptCount val="2"/>
                <c:pt idx="0">
                  <c:v>34660326.001333326</c:v>
                </c:pt>
                <c:pt idx="1">
                  <c:v>55427014.666666664</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2020 Q2</c:v>
                </c:pt>
                <c:pt idx="1">
                  <c:v>2025 Q2</c:v>
                </c:pt>
              </c:strCache>
            </c:strRef>
          </c:cat>
          <c:val>
            <c:numRef>
              <c:f>Tortas!$D$36:$D$37</c:f>
              <c:numCache>
                <c:formatCode>_(* #,##0_);_(* \(#,##0\);_(* "-"_);_(@_)</c:formatCode>
                <c:ptCount val="2"/>
                <c:pt idx="0">
                  <c:v>25179314.333333336</c:v>
                </c:pt>
                <c:pt idx="1">
                  <c:v>43667260.527353369</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7" width="10.81640625" style="19" customWidth="1"/>
    <col min="18"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1224.53</v>
      </c>
      <c r="C7" s="22">
        <v>2680.53</v>
      </c>
      <c r="D7" s="22">
        <v>2523.73</v>
      </c>
      <c r="E7" s="22">
        <v>2487.4</v>
      </c>
      <c r="F7" s="22">
        <v>3159.1</v>
      </c>
      <c r="G7" s="22">
        <v>4101.78</v>
      </c>
      <c r="H7" s="22">
        <v>4101.78</v>
      </c>
      <c r="I7" s="22">
        <v>4101.78</v>
      </c>
      <c r="J7" s="22">
        <v>4101.78</v>
      </c>
      <c r="K7" s="22">
        <v>4101.78</v>
      </c>
      <c r="L7" s="22">
        <v>4101.78</v>
      </c>
      <c r="M7" s="22">
        <v>4101.78</v>
      </c>
      <c r="N7" s="22">
        <v>4101.78</v>
      </c>
      <c r="O7" s="22">
        <v>3835.53</v>
      </c>
      <c r="P7" s="22">
        <v>3462.78</v>
      </c>
      <c r="Q7" s="22">
        <v>3239.13</v>
      </c>
      <c r="R7" s="22">
        <v>0</v>
      </c>
      <c r="S7" s="22">
        <v>0</v>
      </c>
      <c r="T7" s="22">
        <v>0</v>
      </c>
      <c r="U7" s="22">
        <v>0</v>
      </c>
      <c r="V7" s="22">
        <v>0</v>
      </c>
      <c r="W7" s="22">
        <v>0</v>
      </c>
      <c r="X7" s="22">
        <v>0</v>
      </c>
      <c r="Y7" s="22">
        <v>0</v>
      </c>
      <c r="Z7" s="22">
        <v>0</v>
      </c>
      <c r="AA7" s="22">
        <v>0</v>
      </c>
      <c r="AB7" s="22">
        <v>0</v>
      </c>
      <c r="AC7" s="22">
        <v>0</v>
      </c>
      <c r="AD7" s="22">
        <v>0</v>
      </c>
      <c r="AE7" s="22">
        <v>0</v>
      </c>
      <c r="AF7" s="22">
        <v>0</v>
      </c>
      <c r="AG7" s="22">
        <v>55427.01</v>
      </c>
      <c r="AH7" s="23">
        <v>0.55933619331837525</v>
      </c>
    </row>
    <row r="8" spans="1:34" x14ac:dyDescent="0.3">
      <c r="A8" s="5" t="s">
        <v>122</v>
      </c>
      <c r="B8" s="22">
        <v>702.63</v>
      </c>
      <c r="C8" s="22">
        <v>1219.18</v>
      </c>
      <c r="D8" s="22">
        <v>1628.96</v>
      </c>
      <c r="E8" s="22">
        <v>1764.38</v>
      </c>
      <c r="F8" s="22">
        <v>2784.56</v>
      </c>
      <c r="G8" s="22">
        <v>3383.49</v>
      </c>
      <c r="H8" s="22">
        <v>3383.49</v>
      </c>
      <c r="I8" s="22">
        <v>3383.49</v>
      </c>
      <c r="J8" s="22">
        <v>3383.49</v>
      </c>
      <c r="K8" s="22">
        <v>3383.49</v>
      </c>
      <c r="L8" s="22">
        <v>3383.49</v>
      </c>
      <c r="M8" s="22">
        <v>3383.49</v>
      </c>
      <c r="N8" s="22">
        <v>3383.49</v>
      </c>
      <c r="O8" s="22">
        <v>3123.84</v>
      </c>
      <c r="P8" s="22">
        <v>2760.33</v>
      </c>
      <c r="Q8" s="22">
        <v>2615.4299999999998</v>
      </c>
      <c r="R8" s="22">
        <v>0</v>
      </c>
      <c r="S8" s="22">
        <v>0</v>
      </c>
      <c r="T8" s="22">
        <v>0</v>
      </c>
      <c r="U8" s="22">
        <v>0</v>
      </c>
      <c r="V8" s="22">
        <v>0</v>
      </c>
      <c r="W8" s="22">
        <v>0</v>
      </c>
      <c r="X8" s="22">
        <v>0</v>
      </c>
      <c r="Y8" s="22">
        <v>0</v>
      </c>
      <c r="Z8" s="22">
        <v>0</v>
      </c>
      <c r="AA8" s="22">
        <v>0</v>
      </c>
      <c r="AB8" s="22">
        <v>0</v>
      </c>
      <c r="AC8" s="22">
        <v>0</v>
      </c>
      <c r="AD8" s="22">
        <v>0</v>
      </c>
      <c r="AE8" s="22">
        <v>0</v>
      </c>
      <c r="AF8" s="22">
        <v>0</v>
      </c>
      <c r="AG8" s="22">
        <v>43667.26</v>
      </c>
      <c r="AH8" s="23">
        <v>0.44066380668162486</v>
      </c>
    </row>
    <row r="9" spans="1:34" x14ac:dyDescent="0.3">
      <c r="A9" s="9" t="s">
        <v>121</v>
      </c>
      <c r="B9" s="22">
        <v>1927.17</v>
      </c>
      <c r="C9" s="22">
        <v>3899.72</v>
      </c>
      <c r="D9" s="22">
        <v>4152.6899999999996</v>
      </c>
      <c r="E9" s="22">
        <v>4251.7700000000004</v>
      </c>
      <c r="F9" s="22">
        <v>5943.66</v>
      </c>
      <c r="G9" s="22">
        <v>7485.28</v>
      </c>
      <c r="H9" s="22">
        <v>7485.28</v>
      </c>
      <c r="I9" s="22">
        <v>7485.28</v>
      </c>
      <c r="J9" s="22">
        <v>7485.28</v>
      </c>
      <c r="K9" s="22">
        <v>7485.28</v>
      </c>
      <c r="L9" s="22">
        <v>7485.28</v>
      </c>
      <c r="M9" s="22">
        <v>7485.28</v>
      </c>
      <c r="N9" s="22">
        <v>7485.28</v>
      </c>
      <c r="O9" s="22">
        <v>6959.37</v>
      </c>
      <c r="P9" s="22">
        <v>6223.11</v>
      </c>
      <c r="Q9" s="22">
        <v>5854.56</v>
      </c>
      <c r="R9" s="22">
        <v>0</v>
      </c>
      <c r="S9" s="22">
        <v>0</v>
      </c>
      <c r="T9" s="22">
        <v>0</v>
      </c>
      <c r="U9" s="22">
        <v>0</v>
      </c>
      <c r="V9" s="22">
        <v>0</v>
      </c>
      <c r="W9" s="22">
        <v>0</v>
      </c>
      <c r="X9" s="22">
        <v>0</v>
      </c>
      <c r="Y9" s="22">
        <v>0</v>
      </c>
      <c r="Z9" s="22">
        <v>0</v>
      </c>
      <c r="AA9" s="22">
        <v>0</v>
      </c>
      <c r="AB9" s="22">
        <v>0</v>
      </c>
      <c r="AC9" s="22">
        <v>0</v>
      </c>
      <c r="AD9" s="22">
        <v>0</v>
      </c>
      <c r="AE9" s="22">
        <v>0</v>
      </c>
      <c r="AF9" s="22">
        <v>0</v>
      </c>
      <c r="AG9" s="22">
        <v>99094.28</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0</v>
      </c>
      <c r="D11" s="24">
        <v>0</v>
      </c>
      <c r="E11" s="24">
        <v>253.8</v>
      </c>
      <c r="F11" s="24">
        <v>1610</v>
      </c>
      <c r="G11" s="24">
        <v>2475</v>
      </c>
      <c r="H11" s="24">
        <v>2475</v>
      </c>
      <c r="I11" s="24">
        <v>2475</v>
      </c>
      <c r="J11" s="24">
        <v>2475</v>
      </c>
      <c r="K11" s="24">
        <v>2475</v>
      </c>
      <c r="L11" s="24">
        <v>2475</v>
      </c>
      <c r="M11" s="24">
        <v>2475</v>
      </c>
      <c r="N11" s="24">
        <v>2475</v>
      </c>
      <c r="O11" s="24">
        <v>2100</v>
      </c>
      <c r="P11" s="24">
        <v>1575</v>
      </c>
      <c r="Q11" s="24">
        <v>1260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26598.799999999999</v>
      </c>
      <c r="AH11" s="28"/>
    </row>
    <row r="12" spans="1:34" x14ac:dyDescent="0.3">
      <c r="A12" s="5" t="s">
        <v>20</v>
      </c>
      <c r="B12" s="24"/>
      <c r="C12" s="24">
        <v>0</v>
      </c>
      <c r="D12" s="24">
        <v>0</v>
      </c>
      <c r="E12" s="24">
        <v>423</v>
      </c>
      <c r="F12" s="24">
        <v>2683.3333333333298</v>
      </c>
      <c r="G12" s="24">
        <v>4125</v>
      </c>
      <c r="H12" s="24">
        <v>4125</v>
      </c>
      <c r="I12" s="24">
        <v>4125</v>
      </c>
      <c r="J12" s="24">
        <v>4125</v>
      </c>
      <c r="K12" s="24">
        <v>4125</v>
      </c>
      <c r="L12" s="24">
        <v>4125</v>
      </c>
      <c r="M12" s="24">
        <v>4125</v>
      </c>
      <c r="N12" s="24">
        <v>4125</v>
      </c>
      <c r="O12" s="24">
        <v>3500</v>
      </c>
      <c r="P12" s="24">
        <v>2625</v>
      </c>
      <c r="Q12" s="24">
        <v>2100</v>
      </c>
      <c r="R12" s="24">
        <v>0</v>
      </c>
      <c r="S12" s="24">
        <v>0</v>
      </c>
      <c r="T12" s="24">
        <v>0</v>
      </c>
      <c r="U12" s="24">
        <v>0</v>
      </c>
      <c r="V12" s="24">
        <v>0</v>
      </c>
      <c r="W12" s="24">
        <v>0</v>
      </c>
      <c r="X12" s="24">
        <v>0</v>
      </c>
      <c r="Y12" s="24">
        <v>0</v>
      </c>
      <c r="Z12" s="24">
        <v>0</v>
      </c>
      <c r="AA12" s="24">
        <v>0</v>
      </c>
      <c r="AB12" s="24">
        <v>0</v>
      </c>
      <c r="AC12" s="24">
        <v>0</v>
      </c>
      <c r="AD12" s="24">
        <v>0</v>
      </c>
      <c r="AE12" s="24">
        <v>0</v>
      </c>
      <c r="AF12" s="24">
        <v>0</v>
      </c>
      <c r="AG12" s="24">
        <v>44331.333333333328</v>
      </c>
      <c r="AH12" s="28"/>
    </row>
    <row r="13" spans="1:34" x14ac:dyDescent="0.3">
      <c r="A13" s="5" t="s">
        <v>19</v>
      </c>
      <c r="B13" s="24"/>
      <c r="C13" s="24">
        <v>0</v>
      </c>
      <c r="D13" s="24">
        <v>0</v>
      </c>
      <c r="E13" s="24">
        <v>169.2</v>
      </c>
      <c r="F13" s="24">
        <v>1073.3333333333301</v>
      </c>
      <c r="G13" s="24">
        <v>1650</v>
      </c>
      <c r="H13" s="24">
        <v>1650</v>
      </c>
      <c r="I13" s="24">
        <v>1650</v>
      </c>
      <c r="J13" s="24">
        <v>1650</v>
      </c>
      <c r="K13" s="24">
        <v>1650</v>
      </c>
      <c r="L13" s="24">
        <v>1650</v>
      </c>
      <c r="M13" s="24">
        <v>1650</v>
      </c>
      <c r="N13" s="24">
        <v>1650</v>
      </c>
      <c r="O13" s="24">
        <v>1400</v>
      </c>
      <c r="P13" s="24">
        <v>1050</v>
      </c>
      <c r="Q13" s="24">
        <v>840</v>
      </c>
      <c r="R13" s="24">
        <v>0</v>
      </c>
      <c r="S13" s="24">
        <v>0</v>
      </c>
      <c r="T13" s="24">
        <v>0</v>
      </c>
      <c r="U13" s="24">
        <v>0</v>
      </c>
      <c r="V13" s="24">
        <v>0</v>
      </c>
      <c r="W13" s="24">
        <v>0</v>
      </c>
      <c r="X13" s="24">
        <v>0</v>
      </c>
      <c r="Y13" s="24">
        <v>0</v>
      </c>
      <c r="Z13" s="24">
        <v>0</v>
      </c>
      <c r="AA13" s="24">
        <v>0</v>
      </c>
      <c r="AB13" s="24">
        <v>0</v>
      </c>
      <c r="AC13" s="24">
        <v>0</v>
      </c>
      <c r="AD13" s="24">
        <v>0</v>
      </c>
      <c r="AE13" s="24">
        <v>0</v>
      </c>
      <c r="AF13" s="24">
        <v>0</v>
      </c>
      <c r="AG13" s="24">
        <v>17732.533333333329</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0</v>
      </c>
      <c r="D15" s="25">
        <v>0</v>
      </c>
      <c r="E15" s="25">
        <v>4.6360000000000001</v>
      </c>
      <c r="F15" s="25">
        <v>4.6360000000000001</v>
      </c>
      <c r="G15" s="25">
        <v>4.6360000000000001</v>
      </c>
      <c r="H15" s="25">
        <v>4.6360000000000001</v>
      </c>
      <c r="I15" s="25">
        <v>4.6360000000000001</v>
      </c>
      <c r="J15" s="25">
        <v>4.6360000000000001</v>
      </c>
      <c r="K15" s="25">
        <v>4.6360000000000001</v>
      </c>
      <c r="L15" s="25">
        <v>4.6360000000000001</v>
      </c>
      <c r="M15" s="25">
        <v>4.6360000000000001</v>
      </c>
      <c r="N15" s="25">
        <v>4.6360000000000001</v>
      </c>
      <c r="O15" s="25">
        <v>4.6360000000000001</v>
      </c>
      <c r="P15" s="25">
        <v>4.6360000000000001</v>
      </c>
      <c r="Q15" s="25">
        <v>4.6360000000000001</v>
      </c>
      <c r="R15" s="25">
        <v>0</v>
      </c>
      <c r="S15" s="25">
        <v>0</v>
      </c>
      <c r="T15" s="25">
        <v>0</v>
      </c>
      <c r="U15" s="25">
        <v>0</v>
      </c>
      <c r="V15" s="25">
        <v>0</v>
      </c>
      <c r="W15" s="25">
        <v>0</v>
      </c>
      <c r="X15" s="25">
        <v>0</v>
      </c>
      <c r="Y15" s="25">
        <v>0</v>
      </c>
      <c r="Z15" s="25">
        <v>0</v>
      </c>
      <c r="AA15" s="25">
        <v>0</v>
      </c>
      <c r="AB15" s="25">
        <v>0</v>
      </c>
      <c r="AC15" s="25">
        <v>0</v>
      </c>
      <c r="AD15" s="25">
        <v>0</v>
      </c>
      <c r="AE15" s="25">
        <v>0</v>
      </c>
      <c r="AF15" s="25">
        <v>0</v>
      </c>
      <c r="AG15" s="25">
        <v>4.6360000000000001</v>
      </c>
      <c r="AH15" s="28"/>
    </row>
    <row r="16" spans="1:34" x14ac:dyDescent="0.3">
      <c r="A16" s="5" t="s">
        <v>16</v>
      </c>
      <c r="B16" s="25"/>
      <c r="C16" s="25">
        <v>0</v>
      </c>
      <c r="D16" s="25">
        <v>0</v>
      </c>
      <c r="E16" s="25">
        <v>2.3845000000000001</v>
      </c>
      <c r="F16" s="25">
        <v>2.3845000000000001</v>
      </c>
      <c r="G16" s="25">
        <v>2.3845000000000001</v>
      </c>
      <c r="H16" s="25">
        <v>2.3845000000000001</v>
      </c>
      <c r="I16" s="25">
        <v>2.3845000000000001</v>
      </c>
      <c r="J16" s="25">
        <v>2.3845000000000001</v>
      </c>
      <c r="K16" s="25">
        <v>2.3845000000000001</v>
      </c>
      <c r="L16" s="25">
        <v>2.3845000000000001</v>
      </c>
      <c r="M16" s="25">
        <v>2.3845000000000001</v>
      </c>
      <c r="N16" s="25">
        <v>2.3845000000000001</v>
      </c>
      <c r="O16" s="25">
        <v>2.3845000000000001</v>
      </c>
      <c r="P16" s="25">
        <v>2.3845000000000001</v>
      </c>
      <c r="Q16" s="25">
        <v>2.3845000000000001</v>
      </c>
      <c r="R16" s="25">
        <v>0</v>
      </c>
      <c r="S16" s="25">
        <v>0</v>
      </c>
      <c r="T16" s="25">
        <v>0</v>
      </c>
      <c r="U16" s="25">
        <v>0</v>
      </c>
      <c r="V16" s="25">
        <v>0</v>
      </c>
      <c r="W16" s="25">
        <v>0</v>
      </c>
      <c r="X16" s="25">
        <v>0</v>
      </c>
      <c r="Y16" s="25">
        <v>0</v>
      </c>
      <c r="Z16" s="25">
        <v>0</v>
      </c>
      <c r="AA16" s="25">
        <v>0</v>
      </c>
      <c r="AB16" s="25">
        <v>0</v>
      </c>
      <c r="AC16" s="25">
        <v>0</v>
      </c>
      <c r="AD16" s="25">
        <v>0</v>
      </c>
      <c r="AE16" s="25">
        <v>0</v>
      </c>
      <c r="AF16" s="25">
        <v>0</v>
      </c>
      <c r="AG16" s="25">
        <v>2.3845000000000001</v>
      </c>
      <c r="AH16" s="28"/>
    </row>
    <row r="17" spans="1:34" x14ac:dyDescent="0.3">
      <c r="A17" s="5" t="s">
        <v>15</v>
      </c>
      <c r="B17" s="25"/>
      <c r="C17" s="25">
        <v>0</v>
      </c>
      <c r="D17" s="25">
        <v>0</v>
      </c>
      <c r="E17" s="25">
        <v>0.69540000000000002</v>
      </c>
      <c r="F17" s="25">
        <v>0.69540000000000002</v>
      </c>
      <c r="G17" s="25">
        <v>0.69540000000000002</v>
      </c>
      <c r="H17" s="25">
        <v>0.69540000000000002</v>
      </c>
      <c r="I17" s="25">
        <v>0.69540000000000002</v>
      </c>
      <c r="J17" s="25">
        <v>0.69540000000000002</v>
      </c>
      <c r="K17" s="25">
        <v>0.69540000000000002</v>
      </c>
      <c r="L17" s="25">
        <v>0.69540000000000002</v>
      </c>
      <c r="M17" s="25">
        <v>0.69540000000000002</v>
      </c>
      <c r="N17" s="25">
        <v>0.69540000000000002</v>
      </c>
      <c r="O17" s="25">
        <v>0.69540000000000002</v>
      </c>
      <c r="P17" s="25">
        <v>0.69540000000000002</v>
      </c>
      <c r="Q17" s="25">
        <v>0.69540000000000002</v>
      </c>
      <c r="R17" s="25">
        <v>0</v>
      </c>
      <c r="S17" s="25">
        <v>0</v>
      </c>
      <c r="T17" s="25">
        <v>0</v>
      </c>
      <c r="U17" s="25">
        <v>0</v>
      </c>
      <c r="V17" s="25">
        <v>0</v>
      </c>
      <c r="W17" s="25">
        <v>0</v>
      </c>
      <c r="X17" s="25">
        <v>0</v>
      </c>
      <c r="Y17" s="25">
        <v>0</v>
      </c>
      <c r="Z17" s="25">
        <v>0</v>
      </c>
      <c r="AA17" s="25">
        <v>0</v>
      </c>
      <c r="AB17" s="25">
        <v>0</v>
      </c>
      <c r="AC17" s="25">
        <v>0</v>
      </c>
      <c r="AD17" s="25">
        <v>0</v>
      </c>
      <c r="AE17" s="25">
        <v>0</v>
      </c>
      <c r="AF17" s="25">
        <v>0</v>
      </c>
      <c r="AG17" s="25">
        <v>0.69540000000000002</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0</v>
      </c>
      <c r="D19" s="22">
        <v>0</v>
      </c>
      <c r="E19" s="22">
        <v>2302.92</v>
      </c>
      <c r="F19" s="22">
        <v>14608.76</v>
      </c>
      <c r="G19" s="22">
        <v>22457.57</v>
      </c>
      <c r="H19" s="22">
        <v>22457.57</v>
      </c>
      <c r="I19" s="22">
        <v>22457.57</v>
      </c>
      <c r="J19" s="22">
        <v>22457.57</v>
      </c>
      <c r="K19" s="22">
        <v>22457.57</v>
      </c>
      <c r="L19" s="22">
        <v>22457.57</v>
      </c>
      <c r="M19" s="22">
        <v>22457.57</v>
      </c>
      <c r="N19" s="22">
        <v>22457.57</v>
      </c>
      <c r="O19" s="22">
        <v>19054.91</v>
      </c>
      <c r="P19" s="22">
        <v>14291.18</v>
      </c>
      <c r="Q19" s="22">
        <v>11432.95</v>
      </c>
      <c r="R19" s="22">
        <v>0</v>
      </c>
      <c r="S19" s="22">
        <v>0</v>
      </c>
      <c r="T19" s="22">
        <v>0</v>
      </c>
      <c r="U19" s="22">
        <v>0</v>
      </c>
      <c r="V19" s="22">
        <v>0</v>
      </c>
      <c r="W19" s="22">
        <v>0</v>
      </c>
      <c r="X19" s="22">
        <v>0</v>
      </c>
      <c r="Y19" s="22">
        <v>0</v>
      </c>
      <c r="Z19" s="22">
        <v>0</v>
      </c>
      <c r="AA19" s="22">
        <v>0</v>
      </c>
      <c r="AB19" s="22">
        <v>0</v>
      </c>
      <c r="AC19" s="22">
        <v>0</v>
      </c>
      <c r="AD19" s="22">
        <v>0</v>
      </c>
      <c r="AE19" s="22">
        <v>0</v>
      </c>
      <c r="AF19" s="22">
        <v>0</v>
      </c>
      <c r="AG19" s="22">
        <v>241351.3</v>
      </c>
      <c r="AH19" s="28"/>
    </row>
    <row r="20" spans="1:34" x14ac:dyDescent="0.3">
      <c r="A20" s="3" t="s">
        <v>12</v>
      </c>
      <c r="B20" s="26">
        <v>-1927.17</v>
      </c>
      <c r="C20" s="26">
        <v>-3899.72</v>
      </c>
      <c r="D20" s="26">
        <v>-4152.6899999999996</v>
      </c>
      <c r="E20" s="26">
        <v>-1948.85</v>
      </c>
      <c r="F20" s="26">
        <v>8665.1</v>
      </c>
      <c r="G20" s="26">
        <v>14972.3</v>
      </c>
      <c r="H20" s="26">
        <v>14972.3</v>
      </c>
      <c r="I20" s="26">
        <v>14972.3</v>
      </c>
      <c r="J20" s="26">
        <v>14972.3</v>
      </c>
      <c r="K20" s="26">
        <v>14972.3</v>
      </c>
      <c r="L20" s="26">
        <v>14972.3</v>
      </c>
      <c r="M20" s="26">
        <v>14972.3</v>
      </c>
      <c r="N20" s="26">
        <v>14972.3</v>
      </c>
      <c r="O20" s="26">
        <v>12095.54</v>
      </c>
      <c r="P20" s="26">
        <v>8068.07</v>
      </c>
      <c r="Q20" s="26">
        <v>5578.39</v>
      </c>
      <c r="R20" s="26">
        <v>0</v>
      </c>
      <c r="S20" s="26">
        <v>0</v>
      </c>
      <c r="T20" s="26">
        <v>0</v>
      </c>
      <c r="U20" s="26">
        <v>0</v>
      </c>
      <c r="V20" s="26">
        <v>0</v>
      </c>
      <c r="W20" s="26">
        <v>0</v>
      </c>
      <c r="X20" s="26">
        <v>0</v>
      </c>
      <c r="Y20" s="26">
        <v>0</v>
      </c>
      <c r="Z20" s="26">
        <v>0</v>
      </c>
      <c r="AA20" s="26">
        <v>0</v>
      </c>
      <c r="AB20" s="26">
        <v>0</v>
      </c>
      <c r="AC20" s="26">
        <v>0</v>
      </c>
      <c r="AD20" s="26">
        <v>0</v>
      </c>
      <c r="AE20" s="26">
        <v>0</v>
      </c>
      <c r="AF20" s="26">
        <v>0</v>
      </c>
      <c r="AG20" s="26">
        <v>142257.03</v>
      </c>
      <c r="AH20" s="31"/>
    </row>
    <row r="21" spans="1:34" x14ac:dyDescent="0.3">
      <c r="J21" s="19"/>
      <c r="AG21" s="88">
        <v>1.4355726336439063</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2440.67</v>
      </c>
      <c r="D121" s="70">
        <v>1577.33</v>
      </c>
      <c r="E121" s="70">
        <v>1554.8</v>
      </c>
      <c r="F121" s="70">
        <v>1975.55</v>
      </c>
      <c r="G121" s="70">
        <v>2565.33</v>
      </c>
      <c r="H121" s="98">
        <v>2565.33</v>
      </c>
      <c r="I121" s="70">
        <v>2565.33</v>
      </c>
      <c r="J121" s="70">
        <v>2565.33</v>
      </c>
      <c r="K121" s="70">
        <v>2565.33</v>
      </c>
      <c r="L121" s="70">
        <v>2565.33</v>
      </c>
      <c r="M121" s="70">
        <v>2565.33</v>
      </c>
      <c r="N121" s="70">
        <v>2565.33</v>
      </c>
      <c r="O121" s="70">
        <v>2398.66</v>
      </c>
      <c r="P121" s="70">
        <v>2165.33</v>
      </c>
      <c r="Q121" s="70">
        <v>2025.33</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34660.33</v>
      </c>
      <c r="AH121" s="71">
        <v>0.57922015920362557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1139.71</v>
      </c>
      <c r="D122" s="70">
        <v>1064.46</v>
      </c>
      <c r="E122" s="70">
        <v>1121.3599999999999</v>
      </c>
      <c r="F122" s="70">
        <v>1624.39</v>
      </c>
      <c r="G122" s="70">
        <v>1910.81</v>
      </c>
      <c r="H122" s="98">
        <v>1910.81</v>
      </c>
      <c r="I122" s="70">
        <v>1910.81</v>
      </c>
      <c r="J122" s="70">
        <v>1910.81</v>
      </c>
      <c r="K122" s="70">
        <v>1910.81</v>
      </c>
      <c r="L122" s="70">
        <v>1910.81</v>
      </c>
      <c r="M122" s="70">
        <v>1910.81</v>
      </c>
      <c r="N122" s="70">
        <v>1910.81</v>
      </c>
      <c r="O122" s="70">
        <v>1786.64</v>
      </c>
      <c r="P122" s="70">
        <v>1612.81</v>
      </c>
      <c r="Q122" s="70">
        <v>1543.51</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25179.31</v>
      </c>
      <c r="AH122" s="71">
        <v>0.4207798407963742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3580.38</v>
      </c>
      <c r="D123" s="70">
        <v>2641.79</v>
      </c>
      <c r="E123" s="70">
        <v>2676.16</v>
      </c>
      <c r="F123" s="70">
        <v>3599.95</v>
      </c>
      <c r="G123" s="70">
        <v>4476.1400000000003</v>
      </c>
      <c r="H123" s="98">
        <v>4476.1400000000003</v>
      </c>
      <c r="I123" s="70">
        <v>4476.1400000000003</v>
      </c>
      <c r="J123" s="70">
        <v>4476.1400000000003</v>
      </c>
      <c r="K123" s="70">
        <v>4476.1400000000003</v>
      </c>
      <c r="L123" s="70">
        <v>4476.1400000000003</v>
      </c>
      <c r="M123" s="70">
        <v>4476.1400000000003</v>
      </c>
      <c r="N123" s="70">
        <v>4476.1400000000003</v>
      </c>
      <c r="O123" s="70">
        <v>4185.3</v>
      </c>
      <c r="P123" s="70">
        <v>3778.14</v>
      </c>
      <c r="Q123" s="70">
        <v>3568.84</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59839.64</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0</v>
      </c>
      <c r="D125" s="73">
        <v>0</v>
      </c>
      <c r="E125" s="73">
        <v>253.8</v>
      </c>
      <c r="F125" s="73">
        <v>1610</v>
      </c>
      <c r="G125" s="73">
        <v>2475</v>
      </c>
      <c r="H125" s="99">
        <v>2475</v>
      </c>
      <c r="I125" s="73">
        <v>2475</v>
      </c>
      <c r="J125" s="73">
        <v>2475</v>
      </c>
      <c r="K125" s="73">
        <v>2475</v>
      </c>
      <c r="L125" s="73">
        <v>2475</v>
      </c>
      <c r="M125" s="73">
        <v>2475</v>
      </c>
      <c r="N125" s="73">
        <v>2475</v>
      </c>
      <c r="O125" s="73">
        <v>2100</v>
      </c>
      <c r="P125" s="73">
        <v>1575</v>
      </c>
      <c r="Q125" s="73">
        <v>1260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26598.799999999999</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0</v>
      </c>
      <c r="D126" s="73">
        <v>0</v>
      </c>
      <c r="E126" s="73">
        <v>423</v>
      </c>
      <c r="F126" s="73">
        <v>2683.3333333333298</v>
      </c>
      <c r="G126" s="73">
        <v>4125</v>
      </c>
      <c r="H126" s="73">
        <v>4125</v>
      </c>
      <c r="I126" s="73">
        <v>4125</v>
      </c>
      <c r="J126" s="73">
        <v>4125</v>
      </c>
      <c r="K126" s="73">
        <v>4125</v>
      </c>
      <c r="L126" s="73">
        <v>4125</v>
      </c>
      <c r="M126" s="73">
        <v>4125</v>
      </c>
      <c r="N126" s="73">
        <v>4125</v>
      </c>
      <c r="O126" s="73">
        <v>3500</v>
      </c>
      <c r="P126" s="73">
        <v>2625</v>
      </c>
      <c r="Q126" s="73">
        <v>2100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44331.33</v>
      </c>
      <c r="AH126" s="63"/>
    </row>
    <row r="127" spans="1:62" s="21" customFormat="1" x14ac:dyDescent="0.3">
      <c r="A127" s="68" t="s">
        <v>19</v>
      </c>
      <c r="B127" s="73"/>
      <c r="C127" s="73">
        <v>0</v>
      </c>
      <c r="D127" s="73">
        <v>0</v>
      </c>
      <c r="E127" s="73">
        <v>169.2</v>
      </c>
      <c r="F127" s="73">
        <v>1073.3333333333301</v>
      </c>
      <c r="G127" s="73">
        <v>1650</v>
      </c>
      <c r="H127" s="73">
        <v>1650</v>
      </c>
      <c r="I127" s="73">
        <v>1650</v>
      </c>
      <c r="J127" s="73">
        <v>1650</v>
      </c>
      <c r="K127" s="73">
        <v>1650</v>
      </c>
      <c r="L127" s="73">
        <v>1650</v>
      </c>
      <c r="M127" s="73">
        <v>1650</v>
      </c>
      <c r="N127" s="73">
        <v>1650</v>
      </c>
      <c r="O127" s="73">
        <v>1400</v>
      </c>
      <c r="P127" s="73">
        <v>1050</v>
      </c>
      <c r="Q127" s="73">
        <v>840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17732.53</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2.3330000000000002</v>
      </c>
      <c r="D129" s="74">
        <v>2.3330000000000002</v>
      </c>
      <c r="E129" s="74">
        <v>2.3330000000000002</v>
      </c>
      <c r="F129" s="74">
        <v>2.3330000000000002</v>
      </c>
      <c r="G129" s="74">
        <v>2.3330000000000002</v>
      </c>
      <c r="H129" s="100">
        <v>2.3330000000000002</v>
      </c>
      <c r="I129" s="74">
        <v>2.3330000000000002</v>
      </c>
      <c r="J129" s="74">
        <v>2.3330000000000002</v>
      </c>
      <c r="K129" s="74">
        <v>2.3330000000000002</v>
      </c>
      <c r="L129" s="74">
        <v>2.3330000000000002</v>
      </c>
      <c r="M129" s="74">
        <v>2.3330000000000002</v>
      </c>
      <c r="N129" s="74">
        <v>2.3330000000000002</v>
      </c>
      <c r="O129" s="74">
        <v>2.3330000000000002</v>
      </c>
      <c r="P129" s="74">
        <v>2.3330000000000002</v>
      </c>
      <c r="Q129" s="74">
        <v>2.3330000000000002</v>
      </c>
      <c r="R129" s="74">
        <v>2.3330000000000002</v>
      </c>
      <c r="S129" s="74">
        <v>2.3330000000000002</v>
      </c>
      <c r="T129" s="74">
        <v>2.3330000000000002</v>
      </c>
      <c r="U129" s="74">
        <v>2.3330000000000002</v>
      </c>
      <c r="V129" s="74">
        <v>2.3330000000000002</v>
      </c>
      <c r="W129" s="74">
        <v>2.3330000000000002</v>
      </c>
      <c r="X129" s="74">
        <v>2.3330000000000002</v>
      </c>
      <c r="Y129" s="74">
        <v>2.3330000000000002</v>
      </c>
      <c r="Z129" s="74">
        <v>2.3330000000000002</v>
      </c>
      <c r="AA129" s="74">
        <v>2.3330000000000002</v>
      </c>
      <c r="AB129" s="74">
        <v>2.3330000000000002</v>
      </c>
      <c r="AC129" s="74">
        <v>2.3330000000000002</v>
      </c>
      <c r="AD129" s="74">
        <v>2.3330000000000002</v>
      </c>
      <c r="AE129" s="74">
        <v>2.3330000000000002</v>
      </c>
      <c r="AF129" s="74">
        <v>2.3330000000000002</v>
      </c>
      <c r="AG129" s="74">
        <v>2.3330000000000002</v>
      </c>
      <c r="AH129" s="63"/>
    </row>
    <row r="130" spans="1:40" s="21" customFormat="1" x14ac:dyDescent="0.3">
      <c r="A130" s="68" t="s">
        <v>16</v>
      </c>
      <c r="B130" s="74"/>
      <c r="C130" s="74">
        <v>1.2</v>
      </c>
      <c r="D130" s="74">
        <v>1.2</v>
      </c>
      <c r="E130" s="74">
        <v>1.2</v>
      </c>
      <c r="F130" s="74">
        <v>1.2</v>
      </c>
      <c r="G130" s="74">
        <v>1.2</v>
      </c>
      <c r="H130" s="74">
        <v>1.2</v>
      </c>
      <c r="I130" s="74">
        <v>1.2</v>
      </c>
      <c r="J130" s="74">
        <v>1.2</v>
      </c>
      <c r="K130" s="74">
        <v>1.2</v>
      </c>
      <c r="L130" s="74">
        <v>1.2</v>
      </c>
      <c r="M130" s="74">
        <v>1.2</v>
      </c>
      <c r="N130" s="74">
        <v>1.2</v>
      </c>
      <c r="O130" s="74">
        <v>1.2</v>
      </c>
      <c r="P130" s="74">
        <v>1.2</v>
      </c>
      <c r="Q130" s="74">
        <v>1.2</v>
      </c>
      <c r="R130" s="74">
        <v>1.2</v>
      </c>
      <c r="S130" s="74">
        <v>1.2</v>
      </c>
      <c r="T130" s="74">
        <v>1.2</v>
      </c>
      <c r="U130" s="74">
        <v>1.2</v>
      </c>
      <c r="V130" s="74">
        <v>1.2</v>
      </c>
      <c r="W130" s="74">
        <v>1.2</v>
      </c>
      <c r="X130" s="74">
        <v>1.2</v>
      </c>
      <c r="Y130" s="74">
        <v>1.2</v>
      </c>
      <c r="Z130" s="74">
        <v>1.2</v>
      </c>
      <c r="AA130" s="74">
        <v>1.2</v>
      </c>
      <c r="AB130" s="74">
        <v>1.2</v>
      </c>
      <c r="AC130" s="74">
        <v>1.2</v>
      </c>
      <c r="AD130" s="74">
        <v>1.2</v>
      </c>
      <c r="AE130" s="74">
        <v>1.2</v>
      </c>
      <c r="AF130" s="74">
        <v>1.2</v>
      </c>
      <c r="AG130" s="74">
        <v>1.2</v>
      </c>
      <c r="AH130" s="63"/>
    </row>
    <row r="131" spans="1:40" s="21" customFormat="1" x14ac:dyDescent="0.3">
      <c r="A131" s="68" t="s">
        <v>15</v>
      </c>
      <c r="B131" s="74"/>
      <c r="C131" s="74">
        <v>0.35</v>
      </c>
      <c r="D131" s="74">
        <v>0.35</v>
      </c>
      <c r="E131" s="74">
        <v>0.35</v>
      </c>
      <c r="F131" s="74">
        <v>0.35</v>
      </c>
      <c r="G131" s="74">
        <v>0.35</v>
      </c>
      <c r="H131" s="74">
        <v>0.35</v>
      </c>
      <c r="I131" s="74">
        <v>0.35</v>
      </c>
      <c r="J131" s="74">
        <v>0.35</v>
      </c>
      <c r="K131" s="74">
        <v>0.35</v>
      </c>
      <c r="L131" s="74">
        <v>0.35</v>
      </c>
      <c r="M131" s="74">
        <v>0.35</v>
      </c>
      <c r="N131" s="74">
        <v>0.35</v>
      </c>
      <c r="O131" s="74">
        <v>0.35</v>
      </c>
      <c r="P131" s="74">
        <v>0.35</v>
      </c>
      <c r="Q131" s="74">
        <v>0.35</v>
      </c>
      <c r="R131" s="74">
        <v>0.35</v>
      </c>
      <c r="S131" s="74">
        <v>0.35</v>
      </c>
      <c r="T131" s="74">
        <v>0.35</v>
      </c>
      <c r="U131" s="74">
        <v>0.35</v>
      </c>
      <c r="V131" s="74">
        <v>0.35</v>
      </c>
      <c r="W131" s="74">
        <v>0.35</v>
      </c>
      <c r="X131" s="74">
        <v>0.35</v>
      </c>
      <c r="Y131" s="74">
        <v>0.35</v>
      </c>
      <c r="Z131" s="74">
        <v>0.35</v>
      </c>
      <c r="AA131" s="74">
        <v>0.35</v>
      </c>
      <c r="AB131" s="74">
        <v>0.35</v>
      </c>
      <c r="AC131" s="74">
        <v>0.35</v>
      </c>
      <c r="AD131" s="74">
        <v>0.35</v>
      </c>
      <c r="AE131" s="74">
        <v>0.35</v>
      </c>
      <c r="AF131" s="74">
        <v>0.35</v>
      </c>
      <c r="AG131" s="74">
        <v>0.35</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0</v>
      </c>
      <c r="D133" s="70">
        <v>0</v>
      </c>
      <c r="E133" s="70">
        <v>1158.94</v>
      </c>
      <c r="F133" s="70">
        <v>7351.8</v>
      </c>
      <c r="G133" s="70">
        <v>11301.68</v>
      </c>
      <c r="H133" s="98">
        <v>11301.68</v>
      </c>
      <c r="I133" s="70">
        <v>11301.68</v>
      </c>
      <c r="J133" s="70">
        <v>11301.68</v>
      </c>
      <c r="K133" s="70">
        <v>11301.68</v>
      </c>
      <c r="L133" s="70">
        <v>11301.68</v>
      </c>
      <c r="M133" s="70">
        <v>11301.68</v>
      </c>
      <c r="N133" s="70">
        <v>11301.68</v>
      </c>
      <c r="O133" s="70">
        <v>9589.2999999999993</v>
      </c>
      <c r="P133" s="70">
        <v>7191.98</v>
      </c>
      <c r="Q133" s="70">
        <v>5753.58</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121458.99</v>
      </c>
      <c r="AH133" s="63"/>
    </row>
    <row r="134" spans="1:40" s="21" customFormat="1" x14ac:dyDescent="0.3">
      <c r="A134" s="66" t="s">
        <v>12</v>
      </c>
      <c r="B134" s="70"/>
      <c r="C134" s="70">
        <v>-3580.38</v>
      </c>
      <c r="D134" s="70">
        <v>-2641.79</v>
      </c>
      <c r="E134" s="70">
        <v>-1517.22</v>
      </c>
      <c r="F134" s="70">
        <v>3751.85</v>
      </c>
      <c r="G134" s="70">
        <v>6825.54</v>
      </c>
      <c r="H134" s="98">
        <v>6825.54</v>
      </c>
      <c r="I134" s="70">
        <v>6825.54</v>
      </c>
      <c r="J134" s="70">
        <v>6825.54</v>
      </c>
      <c r="K134" s="70">
        <v>6825.54</v>
      </c>
      <c r="L134" s="70">
        <v>6825.54</v>
      </c>
      <c r="M134" s="70">
        <v>6825.54</v>
      </c>
      <c r="N134" s="70">
        <v>6825.54</v>
      </c>
      <c r="O134" s="70">
        <v>5404</v>
      </c>
      <c r="P134" s="70">
        <v>3413.84</v>
      </c>
      <c r="Q134" s="70">
        <v>2184.7399999999998</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61619.35</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10014666.66666666</v>
      </c>
      <c r="AY8" s="21" t="s">
        <v>4</v>
      </c>
      <c r="AZ8" s="109">
        <v>1667777.7777777798</v>
      </c>
    </row>
    <row r="9" spans="1:59" ht="14.5" customHeight="1" x14ac:dyDescent="0.3">
      <c r="A9" s="19"/>
      <c r="B9" s="139"/>
      <c r="C9" s="139"/>
      <c r="D9" s="139"/>
      <c r="E9" s="139"/>
      <c r="F9" s="139"/>
      <c r="G9" s="139"/>
      <c r="H9" s="139"/>
      <c r="I9" s="139"/>
      <c r="J9" s="37"/>
      <c r="AP9" s="21" t="s">
        <v>8</v>
      </c>
      <c r="AQ9" s="109">
        <v>2898000</v>
      </c>
      <c r="AY9" s="21" t="s">
        <v>8</v>
      </c>
      <c r="AZ9" s="109">
        <v>5520402.7777777752</v>
      </c>
    </row>
    <row r="10" spans="1:59" ht="14.5" customHeight="1" x14ac:dyDescent="0.3">
      <c r="A10" s="19"/>
      <c r="B10" s="139"/>
      <c r="C10" s="139"/>
      <c r="D10" s="139"/>
      <c r="E10" s="139"/>
      <c r="F10" s="139"/>
      <c r="G10" s="139"/>
      <c r="H10" s="139"/>
      <c r="I10" s="139"/>
      <c r="J10" s="37"/>
      <c r="AP10" s="21" t="s">
        <v>9</v>
      </c>
      <c r="AQ10" s="109">
        <v>16222326.001333334</v>
      </c>
      <c r="AY10" s="21" t="s">
        <v>9</v>
      </c>
      <c r="AZ10" s="109">
        <v>2990422.2222222225</v>
      </c>
    </row>
    <row r="11" spans="1:59" ht="14.5" customHeight="1" x14ac:dyDescent="0.3">
      <c r="A11" s="19"/>
      <c r="B11" s="76" t="s">
        <v>114</v>
      </c>
      <c r="C11" s="76"/>
      <c r="D11" s="76"/>
      <c r="E11" s="76"/>
      <c r="F11" s="76"/>
      <c r="G11" s="76"/>
      <c r="H11" s="76"/>
      <c r="I11" s="76"/>
      <c r="J11" s="19"/>
      <c r="AP11" s="21" t="s">
        <v>7</v>
      </c>
      <c r="AQ11" s="109">
        <v>2940000</v>
      </c>
      <c r="AY11" s="21" t="s">
        <v>7</v>
      </c>
      <c r="AZ11" s="109">
        <v>7839722.2222222248</v>
      </c>
    </row>
    <row r="12" spans="1:59" ht="14.5" customHeight="1" x14ac:dyDescent="0.3">
      <c r="A12" s="19"/>
      <c r="B12" s="76"/>
      <c r="C12" s="76"/>
      <c r="D12" s="76"/>
      <c r="E12" s="76"/>
      <c r="F12" s="76"/>
      <c r="G12" s="76"/>
      <c r="H12" s="76"/>
      <c r="I12" s="76"/>
      <c r="J12" s="19"/>
      <c r="AP12" s="21" t="s">
        <v>3</v>
      </c>
      <c r="AQ12" s="109">
        <v>765333.33333333442</v>
      </c>
      <c r="AY12" s="21" t="s">
        <v>3</v>
      </c>
      <c r="AZ12" s="109">
        <v>335920</v>
      </c>
    </row>
    <row r="13" spans="1:59" ht="14.5" customHeight="1" x14ac:dyDescent="0.3">
      <c r="A13" s="19"/>
      <c r="B13" s="76"/>
      <c r="C13" s="76"/>
      <c r="D13" s="76"/>
      <c r="E13" s="76"/>
      <c r="F13" s="76"/>
      <c r="G13" s="76"/>
      <c r="H13" s="76"/>
      <c r="I13" s="76"/>
      <c r="J13" s="19"/>
      <c r="AP13" s="21" t="s">
        <v>6</v>
      </c>
      <c r="AQ13" s="109">
        <v>1820000</v>
      </c>
      <c r="AY13" s="21" t="s">
        <v>6</v>
      </c>
      <c r="AZ13" s="109">
        <v>193333.33333333294</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0</v>
      </c>
      <c r="AY16" s="21" t="s">
        <v>5</v>
      </c>
      <c r="AZ16" s="109">
        <v>0</v>
      </c>
    </row>
    <row r="17" spans="1:59" ht="14.5" customHeight="1" x14ac:dyDescent="0.3">
      <c r="A17" s="19"/>
      <c r="B17" s="19"/>
      <c r="C17" s="19"/>
      <c r="D17" s="19"/>
      <c r="E17" s="19"/>
      <c r="F17" s="19"/>
      <c r="G17" s="19"/>
      <c r="H17" s="19"/>
      <c r="I17" s="19"/>
      <c r="J17" s="19"/>
      <c r="AP17" s="21" t="s">
        <v>60</v>
      </c>
      <c r="AQ17" s="109">
        <v>0</v>
      </c>
      <c r="AY17" s="21" t="s">
        <v>60</v>
      </c>
      <c r="AZ17" s="109">
        <v>0</v>
      </c>
    </row>
    <row r="18" spans="1:59" x14ac:dyDescent="0.3">
      <c r="A18" s="19"/>
      <c r="B18" s="19"/>
      <c r="C18" s="19"/>
      <c r="D18" s="19"/>
      <c r="E18" s="19"/>
      <c r="F18" s="19"/>
      <c r="G18" s="19"/>
      <c r="H18" s="19"/>
      <c r="I18" s="19"/>
      <c r="J18" s="19"/>
      <c r="AP18" s="21" t="s">
        <v>10</v>
      </c>
      <c r="AQ18" s="109">
        <v>0</v>
      </c>
      <c r="AY18" s="21" t="s">
        <v>10</v>
      </c>
      <c r="AZ18" s="109">
        <v>6631736</v>
      </c>
    </row>
    <row r="19" spans="1:59" x14ac:dyDescent="0.3">
      <c r="A19" s="19"/>
      <c r="B19" s="19"/>
      <c r="C19" s="19"/>
      <c r="D19" s="19"/>
      <c r="E19" s="19"/>
      <c r="F19" s="19"/>
      <c r="G19" s="19"/>
      <c r="H19" s="19"/>
      <c r="I19" s="19"/>
      <c r="J19" s="19"/>
      <c r="AP19" s="21" t="s">
        <v>76</v>
      </c>
      <c r="AQ19" s="109">
        <v>0</v>
      </c>
      <c r="AY19" s="21" t="s">
        <v>76</v>
      </c>
      <c r="AZ19" s="109">
        <v>0</v>
      </c>
    </row>
    <row r="20" spans="1:59" x14ac:dyDescent="0.3">
      <c r="A20" s="19"/>
      <c r="B20" s="19"/>
      <c r="C20" s="19"/>
      <c r="D20" s="19"/>
      <c r="E20" s="19"/>
      <c r="F20" s="19"/>
      <c r="G20" s="19"/>
      <c r="H20" s="19"/>
      <c r="I20" s="19"/>
      <c r="J20" s="19"/>
      <c r="AP20" s="107" t="s">
        <v>77</v>
      </c>
      <c r="AQ20" s="110">
        <v>34660326.001333326</v>
      </c>
      <c r="AY20" s="107" t="s">
        <v>77</v>
      </c>
      <c r="AZ20" s="110">
        <v>25179314.333333336</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16023466.666666657</v>
      </c>
      <c r="AY27" s="21" t="s">
        <v>4</v>
      </c>
      <c r="AZ27" s="109">
        <v>1794892.0000000026</v>
      </c>
    </row>
    <row r="28" spans="1:59" x14ac:dyDescent="0.3">
      <c r="A28" s="19"/>
      <c r="B28" s="19"/>
      <c r="C28" s="19"/>
      <c r="D28" s="19"/>
      <c r="E28" s="19"/>
      <c r="F28" s="19"/>
      <c r="G28" s="19"/>
      <c r="H28" s="19"/>
      <c r="I28" s="19"/>
      <c r="J28" s="19"/>
      <c r="AP28" s="21" t="s">
        <v>8</v>
      </c>
      <c r="AQ28" s="109">
        <v>4636800</v>
      </c>
      <c r="AY28" s="21" t="s">
        <v>8</v>
      </c>
      <c r="AZ28" s="109">
        <v>8317900.9999999991</v>
      </c>
    </row>
    <row r="29" spans="1:59" ht="14.5" customHeight="1" x14ac:dyDescent="0.3">
      <c r="A29" s="19"/>
      <c r="B29" s="19"/>
      <c r="C29" s="19"/>
      <c r="D29" s="19"/>
      <c r="E29" s="19"/>
      <c r="F29" s="19"/>
      <c r="G29" s="19"/>
      <c r="H29" s="19"/>
      <c r="I29" s="19"/>
      <c r="J29" s="19"/>
      <c r="AP29" s="21" t="s">
        <v>9</v>
      </c>
      <c r="AQ29" s="109">
        <v>25926214.666666668</v>
      </c>
      <c r="AY29" s="21" t="s">
        <v>9</v>
      </c>
      <c r="AZ29" s="109">
        <v>6254968.3207452549</v>
      </c>
    </row>
    <row r="30" spans="1:59" x14ac:dyDescent="0.3">
      <c r="A30" s="19"/>
      <c r="B30" s="19"/>
      <c r="C30" s="19"/>
      <c r="D30" s="19"/>
      <c r="E30" s="19"/>
      <c r="F30" s="19"/>
      <c r="G30" s="19"/>
      <c r="H30" s="19"/>
      <c r="I30" s="19"/>
      <c r="J30" s="19"/>
      <c r="AP30" s="21" t="s">
        <v>7</v>
      </c>
      <c r="AQ30" s="109">
        <v>4704000</v>
      </c>
      <c r="AY30" s="21" t="s">
        <v>7</v>
      </c>
      <c r="AZ30" s="109">
        <v>12325473.333333332</v>
      </c>
    </row>
    <row r="31" spans="1:59" x14ac:dyDescent="0.3">
      <c r="A31" s="19"/>
      <c r="B31" s="19"/>
      <c r="C31" s="19"/>
      <c r="D31" s="19"/>
      <c r="E31" s="19"/>
      <c r="F31" s="19"/>
      <c r="G31" s="19"/>
      <c r="H31" s="19"/>
      <c r="I31" s="19"/>
      <c r="J31" s="19"/>
      <c r="AP31" s="21" t="s">
        <v>3</v>
      </c>
      <c r="AQ31" s="109">
        <v>1224533.3333333349</v>
      </c>
      <c r="AY31" s="21" t="s">
        <v>3</v>
      </c>
      <c r="AZ31" s="109">
        <v>702632.87327478104</v>
      </c>
    </row>
    <row r="32" spans="1:59" ht="14.5" customHeight="1" x14ac:dyDescent="0.3">
      <c r="A32" s="19"/>
      <c r="B32" s="19"/>
      <c r="C32" s="19"/>
      <c r="D32" s="19"/>
      <c r="E32" s="19"/>
      <c r="F32" s="19"/>
      <c r="G32" s="19"/>
      <c r="H32" s="19"/>
      <c r="I32" s="19"/>
      <c r="J32" s="19"/>
      <c r="AP32" s="21" t="s">
        <v>6</v>
      </c>
      <c r="AQ32" s="109">
        <v>2912000</v>
      </c>
      <c r="AY32" s="21" t="s">
        <v>6</v>
      </c>
      <c r="AZ32" s="109">
        <v>404379.9999999993</v>
      </c>
    </row>
    <row r="33" spans="1:56" ht="14.5" customHeight="1" x14ac:dyDescent="0.3">
      <c r="A33" s="19"/>
      <c r="B33" s="19"/>
      <c r="C33" s="19"/>
      <c r="D33" s="19"/>
      <c r="E33" s="19"/>
      <c r="F33" s="19"/>
      <c r="G33" s="19"/>
      <c r="H33" s="19"/>
      <c r="I33" s="19"/>
      <c r="J33" s="19"/>
      <c r="AP33" s="21" t="s">
        <v>5</v>
      </c>
      <c r="AQ33" s="109">
        <v>0</v>
      </c>
      <c r="AY33" s="21" t="s">
        <v>5</v>
      </c>
      <c r="AZ33" s="109">
        <v>0</v>
      </c>
    </row>
    <row r="34" spans="1:56" x14ac:dyDescent="0.3">
      <c r="A34" s="19"/>
      <c r="B34" s="19"/>
      <c r="C34" s="19"/>
      <c r="D34" s="19"/>
      <c r="E34" s="19"/>
      <c r="F34" s="19"/>
      <c r="G34" s="19"/>
      <c r="H34" s="19"/>
      <c r="I34" s="19"/>
      <c r="J34" s="19"/>
      <c r="AP34" s="21" t="s">
        <v>60</v>
      </c>
      <c r="AQ34" s="109">
        <v>0</v>
      </c>
      <c r="AY34" s="21" t="s">
        <v>60</v>
      </c>
      <c r="AZ34" s="109">
        <v>0</v>
      </c>
    </row>
    <row r="35" spans="1:56" ht="14.5" customHeight="1" x14ac:dyDescent="0.3">
      <c r="A35" s="19"/>
      <c r="B35" s="139" t="s">
        <v>144</v>
      </c>
      <c r="C35" s="139"/>
      <c r="D35" s="139"/>
      <c r="E35" s="139"/>
      <c r="F35" s="139"/>
      <c r="G35" s="139"/>
      <c r="H35" s="139"/>
      <c r="I35" s="139"/>
      <c r="J35" s="19"/>
      <c r="AP35" s="21" t="s">
        <v>10</v>
      </c>
      <c r="AQ35" s="109">
        <v>0</v>
      </c>
      <c r="AY35" s="21" t="s">
        <v>10</v>
      </c>
      <c r="AZ35" s="109">
        <v>13867013</v>
      </c>
    </row>
    <row r="36" spans="1:56" ht="14.5" customHeight="1" x14ac:dyDescent="0.3">
      <c r="A36" s="19"/>
      <c r="B36" s="139"/>
      <c r="C36" s="139"/>
      <c r="D36" s="139"/>
      <c r="E36" s="139"/>
      <c r="F36" s="139"/>
      <c r="G36" s="139"/>
      <c r="H36" s="139"/>
      <c r="I36" s="139"/>
      <c r="J36" s="19"/>
      <c r="AP36" s="21" t="s">
        <v>76</v>
      </c>
      <c r="AQ36" s="109">
        <v>0</v>
      </c>
      <c r="AY36" s="21" t="s">
        <v>76</v>
      </c>
      <c r="AZ36" s="109">
        <v>0</v>
      </c>
    </row>
    <row r="37" spans="1:56" ht="14.5" customHeight="1" x14ac:dyDescent="0.3">
      <c r="A37" s="19"/>
      <c r="B37" s="139"/>
      <c r="C37" s="139"/>
      <c r="D37" s="139"/>
      <c r="E37" s="139"/>
      <c r="F37" s="139"/>
      <c r="G37" s="139"/>
      <c r="H37" s="139"/>
      <c r="I37" s="139"/>
      <c r="J37" s="19"/>
      <c r="AP37" s="107" t="s">
        <v>77</v>
      </c>
      <c r="AQ37" s="110">
        <v>55427014.666666664</v>
      </c>
      <c r="AY37" s="107" t="s">
        <v>77</v>
      </c>
      <c r="AZ37" s="110">
        <v>43667260.527353369</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59839640.334666662</v>
      </c>
      <c r="AR41" s="111">
        <v>34660326.001333326</v>
      </c>
      <c r="AS41" s="111">
        <v>25179314.333333336</v>
      </c>
      <c r="AV41" s="21" t="s">
        <v>128</v>
      </c>
      <c r="AW41" s="88">
        <v>0.57922015920362568</v>
      </c>
      <c r="AX41" s="88">
        <v>0.42077984079637432</v>
      </c>
    </row>
    <row r="42" spans="1:56" x14ac:dyDescent="0.3">
      <c r="A42" s="19"/>
      <c r="B42" s="38"/>
      <c r="C42" s="38"/>
      <c r="D42" s="38"/>
      <c r="E42" s="38"/>
      <c r="F42" s="38"/>
      <c r="G42" s="38"/>
      <c r="H42" s="38"/>
      <c r="I42" s="38"/>
      <c r="J42" s="19"/>
      <c r="AP42" s="21" t="s">
        <v>127</v>
      </c>
      <c r="AQ42" s="111">
        <v>99094275.194020033</v>
      </c>
      <c r="AR42" s="111">
        <v>55427014.666666664</v>
      </c>
      <c r="AS42" s="111">
        <v>43667260.527353369</v>
      </c>
      <c r="AV42" s="21" t="s">
        <v>127</v>
      </c>
      <c r="AW42" s="88">
        <v>0.55933619331837525</v>
      </c>
      <c r="AX42" s="88">
        <v>0.44066380668162475</v>
      </c>
    </row>
    <row r="43" spans="1:56" x14ac:dyDescent="0.3">
      <c r="A43" s="19"/>
      <c r="B43" s="19"/>
      <c r="C43" s="19"/>
      <c r="D43" s="19"/>
      <c r="E43" s="19"/>
      <c r="F43" s="19"/>
      <c r="G43" s="19"/>
      <c r="H43" s="19"/>
      <c r="I43" s="19"/>
      <c r="J43" s="19"/>
      <c r="BD43" s="112">
        <v>26200356316412.02</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0.58941895071623818</v>
      </c>
    </row>
    <row r="54" spans="1:55" x14ac:dyDescent="0.3">
      <c r="A54" s="19"/>
      <c r="B54" s="19"/>
      <c r="C54" s="19"/>
      <c r="D54" s="19"/>
      <c r="E54" s="19"/>
      <c r="F54" s="19"/>
      <c r="G54" s="19"/>
      <c r="H54" s="19"/>
      <c r="I54" s="19"/>
      <c r="J54" s="19"/>
      <c r="BA54" s="21" t="s">
        <v>88</v>
      </c>
      <c r="BC54" s="114">
        <v>0.5073263823451849</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59839640.334666662</v>
      </c>
    </row>
    <row r="57" spans="1:55" ht="15" thickTop="1" thickBot="1" x14ac:dyDescent="0.35">
      <c r="A57" s="19"/>
      <c r="B57" s="19"/>
      <c r="C57" s="19"/>
      <c r="D57" s="19"/>
      <c r="E57" s="19"/>
      <c r="F57" s="19"/>
      <c r="G57" s="19"/>
      <c r="H57" s="19"/>
      <c r="I57" s="19"/>
      <c r="J57" s="19"/>
      <c r="BA57" s="116" t="s">
        <v>83</v>
      </c>
      <c r="BB57" s="116"/>
      <c r="BC57" s="117">
        <v>43985</v>
      </c>
    </row>
    <row r="58" spans="1:55" ht="15" thickTop="1" thickBot="1" x14ac:dyDescent="0.35">
      <c r="A58" s="19"/>
      <c r="B58" s="19"/>
      <c r="C58" s="19"/>
      <c r="D58" s="19"/>
      <c r="E58" s="19"/>
      <c r="F58" s="19"/>
      <c r="G58" s="19"/>
      <c r="H58" s="19"/>
      <c r="I58" s="19"/>
      <c r="J58" s="19"/>
      <c r="BA58" s="116" t="s">
        <v>84</v>
      </c>
      <c r="BB58" s="116"/>
      <c r="BC58" s="118">
        <v>1.6559971724397571</v>
      </c>
    </row>
    <row r="59" spans="1:55" ht="15" thickTop="1" thickBot="1" x14ac:dyDescent="0.35">
      <c r="A59" s="19"/>
      <c r="B59" s="19"/>
      <c r="C59" s="19"/>
      <c r="D59" s="19"/>
      <c r="E59" s="19"/>
      <c r="F59" s="19"/>
      <c r="G59" s="19"/>
      <c r="H59" s="19"/>
      <c r="I59" s="19"/>
      <c r="J59" s="19"/>
      <c r="BA59" s="115" t="s">
        <v>85</v>
      </c>
      <c r="BB59" s="115" t="s">
        <v>65</v>
      </c>
      <c r="BC59" s="113">
        <v>121458.99</v>
      </c>
    </row>
    <row r="60" spans="1:55" ht="15" thickTop="1" thickBot="1" x14ac:dyDescent="0.35">
      <c r="A60" s="19"/>
      <c r="B60" s="19"/>
      <c r="C60" s="19"/>
      <c r="D60" s="19"/>
      <c r="E60" s="19"/>
      <c r="F60" s="19"/>
      <c r="G60" s="19"/>
      <c r="H60" s="19"/>
      <c r="I60" s="62" t="s">
        <v>113</v>
      </c>
      <c r="J60" s="19"/>
      <c r="BA60" s="116" t="s">
        <v>86</v>
      </c>
      <c r="BB60" s="116"/>
      <c r="BC60" s="118">
        <v>1.987101160646898</v>
      </c>
    </row>
    <row r="61" spans="1:55" ht="15" thickTop="1" thickBot="1" x14ac:dyDescent="0.35">
      <c r="A61" s="19"/>
      <c r="B61" s="19"/>
      <c r="C61" s="19"/>
      <c r="D61" s="19"/>
      <c r="E61" s="19"/>
      <c r="F61" s="19"/>
      <c r="G61" s="19"/>
      <c r="H61" s="19"/>
      <c r="I61" s="19"/>
      <c r="J61" s="19"/>
      <c r="BA61" s="115" t="s">
        <v>85</v>
      </c>
      <c r="BB61" s="115" t="s">
        <v>65</v>
      </c>
      <c r="BC61" s="113">
        <v>241351.3</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10014666.66666666</v>
      </c>
      <c r="J5" t="s">
        <v>4</v>
      </c>
      <c r="K5" s="1">
        <v>1667777.7777777798</v>
      </c>
      <c r="S5" s="142"/>
      <c r="T5" s="142"/>
      <c r="U5" s="142"/>
      <c r="V5" s="142"/>
      <c r="W5" s="142"/>
      <c r="X5" s="142"/>
      <c r="Y5" s="142"/>
      <c r="Z5" s="142"/>
    </row>
    <row r="6" spans="1:27" x14ac:dyDescent="0.35">
      <c r="A6" t="s">
        <v>8</v>
      </c>
      <c r="B6" s="1">
        <v>2898000</v>
      </c>
      <c r="J6" t="s">
        <v>8</v>
      </c>
      <c r="K6" s="1">
        <v>5520402.7777777752</v>
      </c>
      <c r="S6" s="142"/>
      <c r="T6" s="142"/>
      <c r="U6" s="142"/>
      <c r="V6" s="142"/>
      <c r="W6" s="142"/>
      <c r="X6" s="142"/>
      <c r="Y6" s="142"/>
      <c r="Z6" s="142"/>
      <c r="AA6" s="18"/>
    </row>
    <row r="7" spans="1:27" x14ac:dyDescent="0.35">
      <c r="A7" t="s">
        <v>9</v>
      </c>
      <c r="B7" s="1">
        <v>16222326.001333334</v>
      </c>
      <c r="J7" t="s">
        <v>9</v>
      </c>
      <c r="K7" s="1">
        <v>2990422.2222222225</v>
      </c>
      <c r="S7" s="142"/>
      <c r="T7" s="142"/>
      <c r="U7" s="142"/>
      <c r="V7" s="142"/>
      <c r="W7" s="142"/>
      <c r="X7" s="142"/>
      <c r="Y7" s="142"/>
      <c r="Z7" s="142"/>
      <c r="AA7" s="18"/>
    </row>
    <row r="8" spans="1:27" x14ac:dyDescent="0.35">
      <c r="A8" t="s">
        <v>7</v>
      </c>
      <c r="B8" s="1">
        <v>2940000</v>
      </c>
      <c r="J8" t="s">
        <v>7</v>
      </c>
      <c r="K8" s="1">
        <v>7839722.2222222248</v>
      </c>
      <c r="S8" s="142"/>
      <c r="T8" s="142"/>
      <c r="U8" s="142"/>
      <c r="V8" s="142"/>
      <c r="W8" s="142"/>
      <c r="X8" s="142"/>
      <c r="Y8" s="142"/>
      <c r="Z8" s="142"/>
    </row>
    <row r="9" spans="1:27" x14ac:dyDescent="0.35">
      <c r="A9" t="s">
        <v>3</v>
      </c>
      <c r="B9" s="1">
        <v>765333.33333333442</v>
      </c>
      <c r="J9" t="s">
        <v>3</v>
      </c>
      <c r="K9" s="1">
        <v>335920</v>
      </c>
      <c r="S9" s="142"/>
      <c r="T9" s="142"/>
      <c r="U9" s="142"/>
      <c r="V9" s="142"/>
      <c r="W9" s="142"/>
      <c r="X9" s="142"/>
      <c r="Y9" s="142"/>
      <c r="Z9" s="142"/>
    </row>
    <row r="10" spans="1:27" x14ac:dyDescent="0.35">
      <c r="A10" t="s">
        <v>6</v>
      </c>
      <c r="B10" s="1">
        <v>1820000</v>
      </c>
      <c r="J10" t="s">
        <v>6</v>
      </c>
      <c r="K10" s="1">
        <v>193333.33333333294</v>
      </c>
      <c r="S10" s="142"/>
      <c r="T10" s="142"/>
      <c r="U10" s="142"/>
      <c r="V10" s="142"/>
      <c r="W10" s="142"/>
      <c r="X10" s="142"/>
      <c r="Y10" s="142"/>
      <c r="Z10" s="142"/>
    </row>
    <row r="11" spans="1:27" x14ac:dyDescent="0.35">
      <c r="A11" t="s">
        <v>5</v>
      </c>
      <c r="B11" s="1">
        <v>0</v>
      </c>
      <c r="J11" t="s">
        <v>5</v>
      </c>
      <c r="K11" s="1">
        <v>0</v>
      </c>
      <c r="S11" s="142"/>
      <c r="T11" s="142"/>
      <c r="U11" s="142"/>
      <c r="V11" s="142"/>
      <c r="W11" s="142"/>
      <c r="X11" s="142"/>
      <c r="Y11" s="142"/>
      <c r="Z11" s="142"/>
    </row>
    <row r="12" spans="1:27" x14ac:dyDescent="0.35">
      <c r="A12" t="s">
        <v>60</v>
      </c>
      <c r="B12" s="1">
        <v>0</v>
      </c>
      <c r="J12" t="s">
        <v>60</v>
      </c>
      <c r="K12" s="1">
        <v>0</v>
      </c>
    </row>
    <row r="13" spans="1:27" x14ac:dyDescent="0.35">
      <c r="A13" t="s">
        <v>10</v>
      </c>
      <c r="B13" s="1">
        <v>0</v>
      </c>
      <c r="J13" t="s">
        <v>10</v>
      </c>
      <c r="K13" s="1">
        <v>6631736</v>
      </c>
    </row>
    <row r="14" spans="1:27" x14ac:dyDescent="0.35">
      <c r="A14" t="s">
        <v>76</v>
      </c>
      <c r="B14" s="1">
        <v>0</v>
      </c>
      <c r="J14" t="s">
        <v>76</v>
      </c>
      <c r="K14" s="1">
        <v>0</v>
      </c>
    </row>
    <row r="15" spans="1:27" x14ac:dyDescent="0.35">
      <c r="A15" s="12" t="s">
        <v>77</v>
      </c>
      <c r="B15" s="13">
        <v>34660326.001333326</v>
      </c>
      <c r="J15" s="12" t="s">
        <v>77</v>
      </c>
      <c r="K15" s="13">
        <v>25179314.333333336</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16023466.666666657</v>
      </c>
      <c r="J22" t="s">
        <v>4</v>
      </c>
      <c r="K22" s="1">
        <v>1794892.0000000026</v>
      </c>
      <c r="S22" s="142"/>
      <c r="T22" s="142"/>
      <c r="U22" s="142"/>
      <c r="V22" s="142"/>
      <c r="W22" s="142"/>
      <c r="X22" s="142"/>
      <c r="Y22" s="142"/>
      <c r="Z22" s="142"/>
    </row>
    <row r="23" spans="1:26" x14ac:dyDescent="0.35">
      <c r="A23" t="s">
        <v>8</v>
      </c>
      <c r="B23" s="1">
        <v>4636800</v>
      </c>
      <c r="J23" t="s">
        <v>8</v>
      </c>
      <c r="K23" s="1">
        <v>8317900.9999999991</v>
      </c>
      <c r="S23" s="142"/>
      <c r="T23" s="142"/>
      <c r="U23" s="142"/>
      <c r="V23" s="142"/>
      <c r="W23" s="142"/>
      <c r="X23" s="142"/>
      <c r="Y23" s="142"/>
      <c r="Z23" s="142"/>
    </row>
    <row r="24" spans="1:26" ht="14.5" customHeight="1" x14ac:dyDescent="0.35">
      <c r="A24" t="s">
        <v>9</v>
      </c>
      <c r="B24" s="1">
        <v>25926214.666666668</v>
      </c>
      <c r="J24" t="s">
        <v>9</v>
      </c>
      <c r="K24" s="1">
        <v>6254968.3207452549</v>
      </c>
      <c r="S24" s="142"/>
      <c r="T24" s="142"/>
      <c r="U24" s="142"/>
      <c r="V24" s="142"/>
      <c r="W24" s="142"/>
      <c r="X24" s="142"/>
      <c r="Y24" s="142"/>
      <c r="Z24" s="142"/>
    </row>
    <row r="25" spans="1:26" x14ac:dyDescent="0.35">
      <c r="A25" t="s">
        <v>7</v>
      </c>
      <c r="B25" s="1">
        <v>4704000</v>
      </c>
      <c r="J25" t="s">
        <v>7</v>
      </c>
      <c r="K25" s="1">
        <v>12325473.333333332</v>
      </c>
      <c r="S25" s="142"/>
      <c r="T25" s="142"/>
      <c r="U25" s="142"/>
      <c r="V25" s="142"/>
      <c r="W25" s="142"/>
      <c r="X25" s="142"/>
      <c r="Y25" s="142"/>
      <c r="Z25" s="142"/>
    </row>
    <row r="26" spans="1:26" ht="14.5" customHeight="1" x14ac:dyDescent="0.35">
      <c r="A26" t="s">
        <v>3</v>
      </c>
      <c r="B26" s="1">
        <v>1224533.3333333349</v>
      </c>
      <c r="J26" t="s">
        <v>3</v>
      </c>
      <c r="K26" s="1">
        <v>702632.87327478104</v>
      </c>
      <c r="S26" s="142"/>
      <c r="T26" s="142"/>
      <c r="U26" s="142"/>
      <c r="V26" s="142"/>
      <c r="W26" s="142"/>
      <c r="X26" s="142"/>
      <c r="Y26" s="142"/>
      <c r="Z26" s="142"/>
    </row>
    <row r="27" spans="1:26" x14ac:dyDescent="0.35">
      <c r="A27" t="s">
        <v>6</v>
      </c>
      <c r="B27" s="1">
        <v>2912000</v>
      </c>
      <c r="J27" t="s">
        <v>6</v>
      </c>
      <c r="K27" s="1">
        <v>404379.9999999993</v>
      </c>
      <c r="S27" s="142"/>
      <c r="T27" s="142"/>
      <c r="U27" s="142"/>
      <c r="V27" s="142"/>
      <c r="W27" s="142"/>
      <c r="X27" s="142"/>
      <c r="Y27" s="142"/>
      <c r="Z27" s="142"/>
    </row>
    <row r="28" spans="1:26" x14ac:dyDescent="0.35">
      <c r="A28" t="s">
        <v>5</v>
      </c>
      <c r="B28" s="1">
        <v>0</v>
      </c>
      <c r="J28" t="s">
        <v>5</v>
      </c>
      <c r="K28" s="1">
        <v>0</v>
      </c>
      <c r="S28" s="142"/>
      <c r="T28" s="142"/>
      <c r="U28" s="142"/>
      <c r="V28" s="142"/>
      <c r="W28" s="142"/>
      <c r="X28" s="142"/>
      <c r="Y28" s="142"/>
      <c r="Z28" s="142"/>
    </row>
    <row r="29" spans="1:26" x14ac:dyDescent="0.35">
      <c r="A29" t="s">
        <v>60</v>
      </c>
      <c r="B29" s="1">
        <v>0</v>
      </c>
      <c r="J29" t="s">
        <v>60</v>
      </c>
      <c r="K29" s="1">
        <v>0</v>
      </c>
    </row>
    <row r="30" spans="1:26" x14ac:dyDescent="0.35">
      <c r="A30" t="s">
        <v>10</v>
      </c>
      <c r="B30" s="1">
        <v>0</v>
      </c>
      <c r="J30" t="s">
        <v>10</v>
      </c>
      <c r="K30" s="1">
        <v>13867013</v>
      </c>
    </row>
    <row r="31" spans="1:26" x14ac:dyDescent="0.35">
      <c r="A31" t="s">
        <v>76</v>
      </c>
      <c r="B31" s="1">
        <v>0</v>
      </c>
      <c r="J31" t="s">
        <v>76</v>
      </c>
      <c r="K31" s="1">
        <v>0</v>
      </c>
    </row>
    <row r="32" spans="1:26" x14ac:dyDescent="0.35">
      <c r="A32" s="12" t="s">
        <v>77</v>
      </c>
      <c r="B32" s="13">
        <v>55427014.666666664</v>
      </c>
      <c r="J32" s="12" t="s">
        <v>77</v>
      </c>
      <c r="K32" s="13">
        <v>43667260.527353369</v>
      </c>
    </row>
    <row r="35" spans="1:15" x14ac:dyDescent="0.35">
      <c r="B35" t="s">
        <v>79</v>
      </c>
      <c r="C35" t="s">
        <v>80</v>
      </c>
      <c r="D35" t="s">
        <v>24</v>
      </c>
      <c r="H35" t="s">
        <v>80</v>
      </c>
      <c r="I35" t="s">
        <v>24</v>
      </c>
    </row>
    <row r="36" spans="1:15" x14ac:dyDescent="0.35">
      <c r="A36" t="s">
        <v>128</v>
      </c>
      <c r="B36" s="14">
        <v>59839640.334666662</v>
      </c>
      <c r="C36" s="14">
        <v>34660326.001333326</v>
      </c>
      <c r="D36" s="14">
        <v>25179314.333333336</v>
      </c>
      <c r="G36" t="s">
        <v>128</v>
      </c>
      <c r="H36" s="15">
        <v>0.57922015920362568</v>
      </c>
      <c r="I36" s="15">
        <v>0.42077984079637432</v>
      </c>
    </row>
    <row r="37" spans="1:15" x14ac:dyDescent="0.35">
      <c r="A37" t="s">
        <v>127</v>
      </c>
      <c r="B37" s="14">
        <v>99094275.194020033</v>
      </c>
      <c r="C37" s="14">
        <v>55427014.666666664</v>
      </c>
      <c r="D37" s="14">
        <v>43667260.527353369</v>
      </c>
      <c r="G37" t="s">
        <v>127</v>
      </c>
      <c r="H37" s="15">
        <v>0.55933619331837525</v>
      </c>
      <c r="I37" s="15">
        <v>0.44066380668162475</v>
      </c>
    </row>
    <row r="38" spans="1:15" x14ac:dyDescent="0.35">
      <c r="O38" s="17">
        <v>26200356316412.02</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1117.6600000000001</v>
      </c>
      <c r="J11" s="19"/>
      <c r="K11" s="19"/>
      <c r="L11" s="19"/>
      <c r="M11" s="19"/>
      <c r="N11" s="19"/>
      <c r="O11" s="19"/>
      <c r="P11" s="19"/>
    </row>
    <row r="12" spans="1:16" ht="14.5" customHeight="1" thickBot="1" x14ac:dyDescent="0.35">
      <c r="A12" s="19"/>
      <c r="B12" s="19"/>
      <c r="C12" s="19"/>
      <c r="D12" s="19"/>
      <c r="E12" s="19"/>
      <c r="F12" s="19"/>
      <c r="G12" s="44" t="s">
        <v>93</v>
      </c>
      <c r="H12" s="45" t="s">
        <v>94</v>
      </c>
      <c r="I12" s="46">
        <v>1927170</v>
      </c>
      <c r="J12" s="19"/>
      <c r="K12" s="19"/>
      <c r="L12" s="19"/>
      <c r="M12" s="19"/>
      <c r="N12" s="19"/>
      <c r="O12" s="19"/>
      <c r="P12" s="19"/>
    </row>
    <row r="13" spans="1:16" ht="14.5" customHeight="1" thickBot="1" x14ac:dyDescent="0.35">
      <c r="A13" s="19"/>
      <c r="B13" s="19"/>
      <c r="C13" s="19"/>
      <c r="D13" s="19"/>
      <c r="E13" s="19"/>
      <c r="F13" s="19"/>
      <c r="G13" s="44" t="s">
        <v>95</v>
      </c>
      <c r="H13" s="45" t="s">
        <v>94</v>
      </c>
      <c r="I13" s="46">
        <v>17029473.329999998</v>
      </c>
      <c r="J13" s="19"/>
      <c r="K13" s="19"/>
      <c r="L13" s="19"/>
      <c r="M13" s="19"/>
      <c r="N13" s="19"/>
      <c r="O13" s="19"/>
      <c r="P13" s="19"/>
    </row>
    <row r="14" spans="1:16" ht="14.5" customHeight="1" thickBot="1" x14ac:dyDescent="0.35">
      <c r="A14" s="19"/>
      <c r="B14" s="19"/>
      <c r="C14" s="19"/>
      <c r="D14" s="19"/>
      <c r="E14" s="19"/>
      <c r="F14" s="19"/>
      <c r="G14" s="44" t="s">
        <v>96</v>
      </c>
      <c r="H14" s="45" t="s">
        <v>97</v>
      </c>
      <c r="I14" s="47">
        <v>88.662666666666667</v>
      </c>
      <c r="J14" s="19"/>
      <c r="K14" s="19"/>
      <c r="L14" s="19"/>
      <c r="M14" s="19"/>
      <c r="N14" s="19"/>
      <c r="O14" s="19"/>
      <c r="P14" s="19"/>
    </row>
    <row r="15" spans="1:16" ht="14.5" customHeight="1" thickBot="1" x14ac:dyDescent="0.35">
      <c r="A15" s="19"/>
      <c r="B15" s="19"/>
      <c r="C15" s="19"/>
      <c r="D15" s="19"/>
      <c r="E15" s="19"/>
      <c r="F15" s="19"/>
      <c r="G15" s="44" t="s">
        <v>98</v>
      </c>
      <c r="H15" s="45" t="s">
        <v>67</v>
      </c>
      <c r="I15" s="48">
        <v>143.55726336439062</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1117.6600000000001</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36403.211648683064</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2.7221299457118366</v>
      </c>
      <c r="AT30" s="103">
        <v>88662.666666666657</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241351.3</v>
      </c>
      <c r="AV39" s="105">
        <v>2.72</v>
      </c>
      <c r="AW39" s="89">
        <v>1.987101160646898</v>
      </c>
    </row>
    <row r="40" spans="1:49" ht="14.5" customHeight="1" x14ac:dyDescent="0.3">
      <c r="A40" s="19"/>
      <c r="B40" s="19"/>
      <c r="C40" s="49"/>
      <c r="D40" s="53" t="s">
        <v>109</v>
      </c>
      <c r="E40" s="78">
        <v>2.0415974592838775</v>
      </c>
      <c r="F40" s="78">
        <v>2.1777039565694691</v>
      </c>
      <c r="G40" s="78">
        <v>2.3138104538550612</v>
      </c>
      <c r="H40" s="78">
        <v>2.4499169511406529</v>
      </c>
      <c r="I40" s="78">
        <v>2.586023448426245</v>
      </c>
      <c r="J40" s="54">
        <v>2.7221299457118366</v>
      </c>
      <c r="K40" s="78">
        <v>2.8582364429974283</v>
      </c>
      <c r="L40" s="78">
        <v>2.9943429402830204</v>
      </c>
      <c r="M40" s="78">
        <v>3.130449437568612</v>
      </c>
      <c r="N40" s="78">
        <v>3.2665559348542041</v>
      </c>
      <c r="O40" s="78">
        <v>3.4026624321397958</v>
      </c>
      <c r="P40" s="19"/>
      <c r="AT40" s="21" t="s">
        <v>62</v>
      </c>
      <c r="AU40" s="104">
        <v>99094.28</v>
      </c>
      <c r="AV40" s="105">
        <v>1.1200000000000001</v>
      </c>
      <c r="AW40" s="89">
        <v>1.6559972620156138</v>
      </c>
    </row>
    <row r="41" spans="1:49" x14ac:dyDescent="0.3">
      <c r="A41" s="19"/>
      <c r="B41" s="19"/>
      <c r="C41" s="55">
        <v>-0.2</v>
      </c>
      <c r="D41" s="56">
        <v>51548.474399999992</v>
      </c>
      <c r="E41" s="93">
        <v>6.2031374212517365E-2</v>
      </c>
      <c r="F41" s="93">
        <v>0.1328334658266852</v>
      </c>
      <c r="G41" s="93">
        <v>0.20363555744085304</v>
      </c>
      <c r="H41" s="93">
        <v>0.27443764905502088</v>
      </c>
      <c r="I41" s="93">
        <v>0.34523974066918872</v>
      </c>
      <c r="J41" s="93">
        <v>0.41604183228335656</v>
      </c>
      <c r="K41" s="93">
        <v>0.4868439238975244</v>
      </c>
      <c r="L41" s="93">
        <v>0.55764601551169224</v>
      </c>
      <c r="M41" s="93">
        <v>0.62844810712586008</v>
      </c>
      <c r="N41" s="93">
        <v>0.69925019874002792</v>
      </c>
      <c r="O41" s="93">
        <v>0.77005229035419576</v>
      </c>
      <c r="P41" s="19"/>
      <c r="AT41" s="21" t="s">
        <v>61</v>
      </c>
      <c r="AU41" s="104">
        <v>142257.03</v>
      </c>
      <c r="AV41" s="105"/>
      <c r="AW41" s="89">
        <v>0.58941895071623818</v>
      </c>
    </row>
    <row r="42" spans="1:49" x14ac:dyDescent="0.3">
      <c r="A42" s="19"/>
      <c r="B42" s="19"/>
      <c r="C42" s="55">
        <v>-0.15</v>
      </c>
      <c r="D42" s="56">
        <v>64435.592999999993</v>
      </c>
      <c r="E42" s="93">
        <v>0.32753921776564687</v>
      </c>
      <c r="F42" s="93">
        <v>0.41604183228335656</v>
      </c>
      <c r="G42" s="93">
        <v>0.50454444680106647</v>
      </c>
      <c r="H42" s="93">
        <v>0.59304706131877616</v>
      </c>
      <c r="I42" s="93">
        <v>0.68154967583648607</v>
      </c>
      <c r="J42" s="93">
        <v>0.77005229035419576</v>
      </c>
      <c r="K42" s="93">
        <v>0.85855490487190567</v>
      </c>
      <c r="L42" s="93">
        <v>0.94705751938961558</v>
      </c>
      <c r="M42" s="93">
        <v>1.035560133907325</v>
      </c>
      <c r="N42" s="93">
        <v>1.1240627484250352</v>
      </c>
      <c r="O42" s="93">
        <v>1.2125653629427449</v>
      </c>
      <c r="P42" s="19"/>
    </row>
    <row r="43" spans="1:49" x14ac:dyDescent="0.3">
      <c r="A43" s="19"/>
      <c r="B43" s="19"/>
      <c r="C43" s="55">
        <v>-0.1</v>
      </c>
      <c r="D43" s="56">
        <v>75806.579999999987</v>
      </c>
      <c r="E43" s="93">
        <v>0.5618108444301726</v>
      </c>
      <c r="F43" s="93">
        <v>0.66593156739218418</v>
      </c>
      <c r="G43" s="93">
        <v>0.77005229035419576</v>
      </c>
      <c r="H43" s="93">
        <v>0.87417301331620734</v>
      </c>
      <c r="I43" s="93">
        <v>0.97829373627821892</v>
      </c>
      <c r="J43" s="93">
        <v>1.0824144592402303</v>
      </c>
      <c r="K43" s="93">
        <v>1.1865351822022414</v>
      </c>
      <c r="L43" s="93">
        <v>1.2906559051642534</v>
      </c>
      <c r="M43" s="93">
        <v>1.3947766281262646</v>
      </c>
      <c r="N43" s="93">
        <v>1.4988973510882766</v>
      </c>
      <c r="O43" s="93">
        <v>1.6030180740502882</v>
      </c>
      <c r="P43" s="19"/>
      <c r="AU43" s="21">
        <v>231986.6709</v>
      </c>
    </row>
    <row r="44" spans="1:49" x14ac:dyDescent="0.3">
      <c r="A44" s="19"/>
      <c r="B44" s="19"/>
      <c r="C44" s="55">
        <v>-0.05</v>
      </c>
      <c r="D44" s="56">
        <v>84229.533333333326</v>
      </c>
      <c r="E44" s="93">
        <v>0.73534538270019212</v>
      </c>
      <c r="F44" s="93">
        <v>0.85103507488020491</v>
      </c>
      <c r="G44" s="93">
        <v>0.96672476706021748</v>
      </c>
      <c r="H44" s="93">
        <v>1.0824144592402303</v>
      </c>
      <c r="I44" s="93">
        <v>1.1981041514202433</v>
      </c>
      <c r="J44" s="93">
        <v>1.3137938436002563</v>
      </c>
      <c r="K44" s="93">
        <v>1.4294835357802684</v>
      </c>
      <c r="L44" s="93">
        <v>1.5451732279602814</v>
      </c>
      <c r="M44" s="93">
        <v>1.6608629201402945</v>
      </c>
      <c r="N44" s="93">
        <v>1.7765526123203079</v>
      </c>
      <c r="O44" s="93">
        <v>1.89224230450032</v>
      </c>
      <c r="P44" s="19"/>
      <c r="AU44" s="21">
        <v>169944.57759999999</v>
      </c>
    </row>
    <row r="45" spans="1:49" x14ac:dyDescent="0.3">
      <c r="A45" s="19"/>
      <c r="B45" s="19"/>
      <c r="C45" s="51" t="s">
        <v>107</v>
      </c>
      <c r="D45" s="57">
        <v>88662.666666666657</v>
      </c>
      <c r="E45" s="93">
        <v>0.82667935021072836</v>
      </c>
      <c r="F45" s="93">
        <v>0.94845797355811001</v>
      </c>
      <c r="G45" s="93">
        <v>1.0702365969054921</v>
      </c>
      <c r="H45" s="93">
        <v>1.1920152202528742</v>
      </c>
      <c r="I45" s="93">
        <v>1.3137938436002563</v>
      </c>
      <c r="J45" s="93">
        <v>1.435572466947638</v>
      </c>
      <c r="K45" s="93">
        <v>1.5573510902950196</v>
      </c>
      <c r="L45" s="93">
        <v>1.6791297136424017</v>
      </c>
      <c r="M45" s="93">
        <v>1.8009083369897834</v>
      </c>
      <c r="N45" s="93">
        <v>1.9226869603371659</v>
      </c>
      <c r="O45" s="93">
        <v>2.0444655836845471</v>
      </c>
      <c r="P45" s="19"/>
    </row>
    <row r="46" spans="1:49" ht="14.5" customHeight="1" x14ac:dyDescent="0.3">
      <c r="A46" s="19"/>
      <c r="B46" s="19"/>
      <c r="C46" s="55">
        <v>0.05</v>
      </c>
      <c r="D46" s="56">
        <v>93095.799999999988</v>
      </c>
      <c r="E46" s="93">
        <v>0.9180133177212646</v>
      </c>
      <c r="F46" s="93">
        <v>1.0458808722360153</v>
      </c>
      <c r="G46" s="93">
        <v>1.173748426750767</v>
      </c>
      <c r="H46" s="93">
        <v>1.3016159812655177</v>
      </c>
      <c r="I46" s="93">
        <v>1.4294835357802689</v>
      </c>
      <c r="J46" s="93">
        <v>1.5573510902950196</v>
      </c>
      <c r="K46" s="93">
        <v>1.6852186448097703</v>
      </c>
      <c r="L46" s="93">
        <v>1.8130861993245215</v>
      </c>
      <c r="M46" s="93">
        <v>1.9409537538392727</v>
      </c>
      <c r="N46" s="93">
        <v>2.0688213083540239</v>
      </c>
      <c r="O46" s="93">
        <v>2.1966888628687751</v>
      </c>
      <c r="P46" s="19"/>
    </row>
    <row r="47" spans="1:49" x14ac:dyDescent="0.3">
      <c r="A47" s="19"/>
      <c r="B47" s="19"/>
      <c r="C47" s="55">
        <v>0.1</v>
      </c>
      <c r="D47" s="56">
        <v>102405.37999999999</v>
      </c>
      <c r="E47" s="93">
        <v>1.1098146494933916</v>
      </c>
      <c r="F47" s="93">
        <v>1.2504689594596172</v>
      </c>
      <c r="G47" s="93">
        <v>1.3911232694258437</v>
      </c>
      <c r="H47" s="93">
        <v>1.5317775793920694</v>
      </c>
      <c r="I47" s="93">
        <v>1.6724318893582959</v>
      </c>
      <c r="J47" s="93">
        <v>1.8130861993245215</v>
      </c>
      <c r="K47" s="93">
        <v>1.9537405092907481</v>
      </c>
      <c r="L47" s="93">
        <v>2.0943948192569741</v>
      </c>
      <c r="M47" s="93">
        <v>2.2350491292232002</v>
      </c>
      <c r="N47" s="93">
        <v>2.3757034391894263</v>
      </c>
      <c r="O47" s="93">
        <v>2.5163577491556524</v>
      </c>
      <c r="P47" s="19"/>
    </row>
    <row r="48" spans="1:49" x14ac:dyDescent="0.3">
      <c r="A48" s="19"/>
      <c r="B48" s="19"/>
      <c r="C48" s="55">
        <v>0.15</v>
      </c>
      <c r="D48" s="56">
        <v>117766.18699999999</v>
      </c>
      <c r="E48" s="93">
        <v>1.4262868469174004</v>
      </c>
      <c r="F48" s="93">
        <v>1.5880393033785598</v>
      </c>
      <c r="G48" s="93">
        <v>1.7497917598397201</v>
      </c>
      <c r="H48" s="93">
        <v>1.91154421630088</v>
      </c>
      <c r="I48" s="93">
        <v>2.0732966727620403</v>
      </c>
      <c r="J48" s="93">
        <v>2.2350491292232002</v>
      </c>
      <c r="K48" s="93">
        <v>2.3968015856843601</v>
      </c>
      <c r="L48" s="93">
        <v>2.55855404214552</v>
      </c>
      <c r="M48" s="93">
        <v>2.7203064986066798</v>
      </c>
      <c r="N48" s="93">
        <v>2.8820589550678406</v>
      </c>
      <c r="O48" s="93">
        <v>3.043811411529</v>
      </c>
      <c r="P48" s="19"/>
    </row>
    <row r="49" spans="1:45" ht="14.5" thickBot="1" x14ac:dyDescent="0.35">
      <c r="A49" s="19"/>
      <c r="B49" s="19"/>
      <c r="C49" s="55">
        <v>0.2</v>
      </c>
      <c r="D49" s="58">
        <v>141319.42439999999</v>
      </c>
      <c r="E49" s="93">
        <v>1.91154421630088</v>
      </c>
      <c r="F49" s="93">
        <v>2.1056471640542718</v>
      </c>
      <c r="G49" s="93">
        <v>2.2997501118076644</v>
      </c>
      <c r="H49" s="93">
        <v>2.4938530595610562</v>
      </c>
      <c r="I49" s="93">
        <v>2.6879560073144484</v>
      </c>
      <c r="J49" s="93">
        <v>2.8820589550678402</v>
      </c>
      <c r="K49" s="93">
        <v>3.0761619028212319</v>
      </c>
      <c r="L49" s="93">
        <v>3.2702648505746241</v>
      </c>
      <c r="M49" s="93">
        <v>3.4643677983280163</v>
      </c>
      <c r="N49" s="93">
        <v>3.6584707460814085</v>
      </c>
      <c r="O49" s="93">
        <v>3.8525736938348007</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88662.66</v>
      </c>
    </row>
    <row r="66" spans="44:55" x14ac:dyDescent="0.3">
      <c r="AS66" s="21" t="s">
        <v>70</v>
      </c>
      <c r="AT66" s="21" t="s">
        <v>69</v>
      </c>
      <c r="AU66" s="21" t="s">
        <v>68</v>
      </c>
      <c r="AV66" s="21" t="s">
        <v>67</v>
      </c>
      <c r="AX66" s="21" t="s">
        <v>66</v>
      </c>
      <c r="AZ66" s="101">
        <v>674.91</v>
      </c>
      <c r="BA66" s="21" t="s">
        <v>65</v>
      </c>
    </row>
    <row r="67" spans="44:55" x14ac:dyDescent="0.3">
      <c r="AS67" s="21" t="s">
        <v>11</v>
      </c>
      <c r="AT67" s="104">
        <v>121458.99</v>
      </c>
      <c r="AU67" s="105">
        <v>1.37</v>
      </c>
      <c r="AV67" s="89">
        <v>1</v>
      </c>
      <c r="AX67" s="21" t="s">
        <v>64</v>
      </c>
      <c r="AZ67" s="73">
        <v>43681.753453098863</v>
      </c>
      <c r="BA67" s="21" t="s">
        <v>63</v>
      </c>
    </row>
    <row r="68" spans="44:55" x14ac:dyDescent="0.3">
      <c r="AS68" s="21" t="s">
        <v>62</v>
      </c>
      <c r="AT68" s="104">
        <v>59839.64</v>
      </c>
      <c r="AU68" s="105">
        <v>0.67</v>
      </c>
      <c r="AV68" s="89">
        <v>0.49267361765481499</v>
      </c>
    </row>
    <row r="69" spans="44:55" x14ac:dyDescent="0.3">
      <c r="AS69" s="21" t="s">
        <v>61</v>
      </c>
      <c r="AT69" s="104">
        <v>61619.35</v>
      </c>
      <c r="AU69" s="105"/>
      <c r="AV69" s="89">
        <v>0.5073263823451849</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1.3699001360888563</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1.0274251020666423</v>
      </c>
      <c r="AU86" s="91">
        <v>1.095920108871085</v>
      </c>
      <c r="AV86" s="91">
        <v>1.1644151156755278</v>
      </c>
      <c r="AW86" s="91">
        <v>1.2329101224799706</v>
      </c>
      <c r="AX86" s="91">
        <v>1.3014051292844135</v>
      </c>
      <c r="AY86" s="108">
        <v>1.3699001360888563</v>
      </c>
      <c r="AZ86" s="91">
        <v>1.4383951428932991</v>
      </c>
      <c r="BA86" s="91">
        <v>1.506890149697742</v>
      </c>
      <c r="BB86" s="91">
        <v>1.5753851565021848</v>
      </c>
      <c r="BC86" s="91">
        <v>1.6438801633066276</v>
      </c>
      <c r="BD86" s="91">
        <v>1.7123751701110703</v>
      </c>
    </row>
    <row r="87" spans="44:56" x14ac:dyDescent="0.3">
      <c r="AR87" s="21">
        <v>-0.2</v>
      </c>
      <c r="AS87" s="91">
        <v>51548.470524000004</v>
      </c>
      <c r="AT87" s="92"/>
      <c r="AU87" s="92"/>
      <c r="AV87" s="92"/>
      <c r="AW87" s="92"/>
      <c r="AX87" s="92"/>
      <c r="AY87" s="92"/>
      <c r="AZ87" s="92"/>
      <c r="BA87" s="92"/>
      <c r="BB87" s="92"/>
      <c r="BC87" s="92"/>
      <c r="BD87" s="92"/>
    </row>
    <row r="88" spans="44:56" x14ac:dyDescent="0.3">
      <c r="AR88" s="21">
        <v>-0.15</v>
      </c>
      <c r="AS88" s="91">
        <v>64435.588155000005</v>
      </c>
      <c r="AT88" s="92"/>
      <c r="AU88" s="92"/>
      <c r="AV88" s="92"/>
      <c r="AW88" s="92"/>
      <c r="AX88" s="92"/>
      <c r="AY88" s="92"/>
      <c r="AZ88" s="92"/>
      <c r="BA88" s="92"/>
      <c r="BB88" s="92"/>
      <c r="BC88" s="92"/>
      <c r="BD88" s="92"/>
    </row>
    <row r="89" spans="44:56" x14ac:dyDescent="0.3">
      <c r="AR89" s="21">
        <v>-0.1</v>
      </c>
      <c r="AS89" s="91">
        <v>75806.574300000007</v>
      </c>
      <c r="AT89" s="92"/>
      <c r="AU89" s="92"/>
      <c r="AV89" s="92"/>
      <c r="AW89" s="92"/>
      <c r="AX89" s="92"/>
      <c r="AY89" s="92"/>
      <c r="AZ89" s="92"/>
      <c r="BA89" s="92"/>
      <c r="BB89" s="92"/>
      <c r="BC89" s="92"/>
      <c r="BD89" s="92"/>
    </row>
    <row r="90" spans="44:56" x14ac:dyDescent="0.3">
      <c r="AR90" s="21">
        <v>-0.05</v>
      </c>
      <c r="AS90" s="91">
        <v>84229.527000000002</v>
      </c>
      <c r="AT90" s="92"/>
      <c r="AU90" s="92"/>
      <c r="AV90" s="92"/>
      <c r="AW90" s="92"/>
      <c r="AX90" s="92"/>
      <c r="AY90" s="92"/>
      <c r="AZ90" s="92"/>
      <c r="BA90" s="92"/>
      <c r="BB90" s="92"/>
      <c r="BC90" s="92"/>
      <c r="BD90" s="92"/>
    </row>
    <row r="91" spans="44:56" x14ac:dyDescent="0.3">
      <c r="AR91" s="63" t="s">
        <v>71</v>
      </c>
      <c r="AS91" s="91">
        <v>88662.66</v>
      </c>
      <c r="AT91" s="92"/>
      <c r="AU91" s="92"/>
      <c r="AV91" s="92"/>
      <c r="AW91" s="92"/>
      <c r="AX91" s="92"/>
      <c r="AY91" s="92"/>
      <c r="AZ91" s="92"/>
      <c r="BA91" s="92"/>
      <c r="BB91" s="92"/>
      <c r="BC91" s="92"/>
      <c r="BD91" s="92"/>
    </row>
    <row r="92" spans="44:56" x14ac:dyDescent="0.3">
      <c r="AR92" s="21">
        <v>0.05</v>
      </c>
      <c r="AS92" s="91">
        <v>93095.793000000005</v>
      </c>
      <c r="AT92" s="92"/>
      <c r="AU92" s="92"/>
      <c r="AV92" s="92"/>
      <c r="AW92" s="92"/>
      <c r="AX92" s="92"/>
      <c r="AY92" s="92"/>
      <c r="AZ92" s="92"/>
      <c r="BA92" s="92"/>
      <c r="BB92" s="92"/>
      <c r="BC92" s="92"/>
      <c r="BD92" s="92"/>
    </row>
    <row r="93" spans="44:56" x14ac:dyDescent="0.3">
      <c r="AR93" s="21">
        <v>0.1</v>
      </c>
      <c r="AS93" s="91">
        <v>102405.3723</v>
      </c>
      <c r="AT93" s="92"/>
      <c r="AU93" s="92"/>
      <c r="AV93" s="92"/>
      <c r="AW93" s="92"/>
      <c r="AX93" s="92"/>
      <c r="AY93" s="92"/>
      <c r="AZ93" s="92"/>
      <c r="BA93" s="92"/>
      <c r="BB93" s="92"/>
      <c r="BC93" s="92"/>
      <c r="BD93" s="92"/>
    </row>
    <row r="94" spans="44:56" x14ac:dyDescent="0.3">
      <c r="AR94" s="21">
        <v>0.15</v>
      </c>
      <c r="AS94" s="91">
        <v>117766.178145</v>
      </c>
      <c r="AT94" s="92"/>
      <c r="AU94" s="92"/>
      <c r="AV94" s="92"/>
      <c r="AW94" s="92"/>
      <c r="AX94" s="92"/>
      <c r="AY94" s="92"/>
      <c r="AZ94" s="92"/>
      <c r="BA94" s="92"/>
      <c r="BB94" s="92"/>
      <c r="BC94" s="92"/>
      <c r="BD94" s="92"/>
    </row>
    <row r="95" spans="44:56" x14ac:dyDescent="0.3">
      <c r="AR95" s="21">
        <v>0.2</v>
      </c>
      <c r="AS95" s="91">
        <v>141319.41377400002</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2025-08-27T20:47:45Z</dcterms:modified>
</cp:coreProperties>
</file>