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93EEB3F1-8431-4E4D-8913-B08025B8C30A}"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<sst xmlns="http://schemas.openxmlformats.org/spreadsheetml/2006/main" count="352" uniqueCount="162">
  <si>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</si>
  <si>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</si>
  <si>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</si>
  <si>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</si>
  <si>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</si>
  <si>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</si>
  <si>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</si>
  <si>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</si>
  <si>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</si>
  <si>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</si>
  <si>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</si>
  <si>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</si>
  <si>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</si>
  <si>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</si>
  <si>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</si>
  <si>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</si>
  <si>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</si>
  <si>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</si>
  <si>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</si>
  <si>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</si>
  <si>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</si>
  <si>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</si>
  <si>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</si>
  <si>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</si>
  <si>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</si>
  <si>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</si>
  <si>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</si>
  <si>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</si>
  <si>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</si>
  <si>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</si>
  <si>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</si>
  <si>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</si>
  <si>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</si>
  <si>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</si>
  <si>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</si>
  <si>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</si>
  <si>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</si>
  <si>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</si>
  <si>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</si>
  <si>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</si>
  <si>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</si>
  <si>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</si>
  <si>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</si>
  <si>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</si>
  <si>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</si>
  <si>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</si>
  <si>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</si>
  <si>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</si>
  <si>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</si>
  <si>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</si>
  <si>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</si>
  <si>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</si>
  <si>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</si>
  <si>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</si>
  <si>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</si>
  <si>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</si>
  <si>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</si>
  <si>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</si>
  <si>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</si>
  <si>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</si>
  <si>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</si>
  <si>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</si>
  <si>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</si>
  <si>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</si>
  <si>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</si>
  <si>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</si>
  <si>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</si>
  <si>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</si>
  <si>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</si>
  <si>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</si>
  <si>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</si>
  <si>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</si>
  <si>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</si>
  <si>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</si>
  <si>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</si>
  <si>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</si>
  <si>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</si>
  <si>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</si>
  <si>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</si>
  <si>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</si>
  <si>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</si>
  <si>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</si>
  <si>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</si>
  <si>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</si>
  <si>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</si>
  <si>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</si>
  <si>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</si>
  <si>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</si>
  <si>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</si>
  <si>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</si>
  <si>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</si>
  <si>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</si>
  <si>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</si>
  <si>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</si>
  <si>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</si>
  <si>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</si>
  <si>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</si>
  <si>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</si>
  <si>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</si>
  <si>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</si>
  <si>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</si>
  <si>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</si>
  <si>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</si>
  <si>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</si>
  <si>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</si>
  <si>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</si>
  <si>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</si>
  <si>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</si>
  <si>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</si>
  <si>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</si>
  <si>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</si>
  <si>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</si>
  <si>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</si>
  <si>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</si>
  <si>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</si>
  <si>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</si>
  <si>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</si>
  <si>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</si>
  <si>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</si>
  <si>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</si>
  <si>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</si>
  <si>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</si>
  <si>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</si>
  <si>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</si>
  <si>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POJ CENICAÑAS CUNDINAMARCA QUIPILE</t>
  </si>
  <si>
    <t>Premio ALIDE 2025 a la Gestión y Modernización Tecnológica – Por el aplicativo Decision.</t>
  </si>
  <si>
    <t>Cundinamarca</t>
  </si>
  <si>
    <t>2025 Q2</t>
  </si>
  <si>
    <t>2018 Q2</t>
  </si>
  <si>
    <t>Material de propagacion: Tallo/Estaca // Distancia de siembra: 1 x 1 // Densidad de siembra - Plantas/Ha.: 10.000 // Duracion del ciclo: 9 años // Productividad/Ha/Ciclo: 44.000 kg // Inicio de Produccion desde la siembra: año 2  // Duracion de la etapa productiva: 8 años // Productividad promedio en etapa productiva  // Cultivo asociado: NA // Productividad promedio etapa productiva: 5.500 kg // % Rendimiento 1ra. Calidad: 100 // % Rendimiento 2da. Calidad: 0 // Precio de venta ponderado por calidad: $3.863 // Valor Jornal: $79.117 // Otros: CULTIVO TRADICIONAL CON SISTEMA DE ENTRESACA</t>
  </si>
  <si>
    <t>El presente documento corresponde a una actualización del documento PDF de la AgroGuía correspondiente a Caña Panelera Poj Cenicañas Cundinamarca Quipile publicada en la página web, y consta de las siguientes partes:</t>
  </si>
  <si>
    <t>- Flujo anualizado de los ingresos (precio y rendimiento) y los costos de producción para una hectárea de
Caña Panelera Poj Cenicañas Cundinamarca Quipile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</si>
  <si>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Poj Cenicañas Cundinamarca Quipile.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</si>
  <si>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</si>
  <si>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</si>
  <si>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</si>
  <si>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</si>
  <si>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Poj Cenicañas Cundinamarca Quipile. La participación se encuentra actualizada al 2025 Q2.</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</si>
  <si>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</si>
  <si>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</si>
  <si>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Poj Cenicañas Cundinamarca Quipile, en lo que respecta a la mano de obra incluye actividades como la preparación del terreno, la siembra, el trazado y el ahoyado, entre otras, y ascienden a un total de $5,5 millones de pesos (equivalente a 69 jornales). En cuanto a los insumos, se incluyen los gastos relacionados con el material vegetal y las enmiendas, que en conjunto ascienden a  $2,9 millones.</t>
  </si>
  <si>
    <t>*** Los costos de sostenimiento del año 1 comprenden tanto los gastos relacionados con la mano de obra como aquellos asociados con los insumos necesarios desde el momento de la siembra de las plantas hasta finalizar el año 1. Para el caso de Caña Panelera Poj Cenicañas Cundinamarca Quipile, en lo que respecta a la mano de obra incluye actividades como la fertilización, riego, control de malezas, plagas y enfermedades, entre otras, y ascienden a un total de $3,9 millones de pesos (equivalente a 49 jornales). En cuanto a los insumos, se incluyen los fertilizantes, plaguicidas, transportes, entre otras, que en conjunto ascienden a  $0,8 millones.</t>
  </si>
  <si>
    <t>Nota 1: en caso de utilizar esta información para el desarrollo de otras publicaciones, por favor citar FINAGRO, "Agro Guía - Marcos de Referencia Agroeconómicos"</t>
  </si>
  <si>
    <t>Los costos totales del ciclo para esta actualización (2025 Q2) equivalen a $112,6 millones, en comparación con los costos del marco original que ascienden a $55,7 millones, (mes de publicación del marco: junio - 2018).
La rentabilidad actualizada (2025 Q2) subió frente a la rentabilidad de la primera AgroGuía, pasando del 24,1% al 50,9%. Mientras que el crecimiento de los costos fue del 202,3%, el crecimiento de los ingresos fue del 231,7%.</t>
  </si>
  <si>
    <t>En cuanto a los costos de mano de obra de la AgroGuía actualizada, se destaca la participación de cosecha y beneficio seguido de control arvenses, que representan el 77% y el 14% del costo total, respectivamente. En cuanto a los costos de insumos, se destaca la participación de otros seguido de fertilización, que representan el 24% y el 18% del costo total, respectivamente.</t>
  </si>
  <si>
    <t>subió</t>
  </si>
  <si>
    <t>A continuación, se presenta la desagregación de los costos de mano de obra e insumos según las diferentes actividades vinculadas a la producción de CAÑA PANELERA POJ CENICAÑAS CUNDINAMARCA QUIPILE</t>
  </si>
  <si>
    <t>En cuanto a los costos de mano de obra, se destaca la participación de cosecha y beneficio segido por control arvenses que representan el 77% y el 14% del costo total, respectivamente. En cuanto a los costos de insumos, se destaca la participación de fertilización segido por otros que representan el 23% y el 23% del costo total, respectivamente.</t>
  </si>
  <si>
    <t>En cuanto a los costos de mano de obra, se destaca la participación de cosecha y beneficio segido por control arvenses que representan el 77% y el 14% del costo total, respectivamente. En cuanto a los costos de insumos, se destaca la participación de otros segido por fertilización que representan el 24% y el 18% del costo total, respectivamente.</t>
  </si>
  <si>
    <t>En cuanto a los costos de mano de obra, se destaca la participación de cosecha y beneficio segido por control arvenses que representan el 77% y el 14% del costo total, respectivamente.</t>
  </si>
  <si>
    <t>En cuanto a los costos de insumos, se destaca la participación de otros segido por fertilización que representan el 24% y el 18% del costo total, respectivamente.</t>
  </si>
  <si>
    <t>En cuanto a los costos de insumos, se destaca la participación de fertilización segido por otros que representan el 23% y el 23% del costo total, respectivamente.</t>
  </si>
  <si>
    <t>En cuanto a los costos de mano de obra, se destaca la participación de cosecha y beneficio segido por control arvenses que representan el 77% y el 14% del costo total, respectivamente.En cuanto a los costos de insumos, se destaca la participación de fertilización segido por otros que representan el 23% y el 23% del costo total, respectivamente.</t>
  </si>
  <si>
    <t>De acuerdo con el comportamiento histórico del sistema productivo, se efectuó un análisis de sensibilidad del margen de utilidad obtenido en la producción de CAÑA PANELERA POJ CENICAÑAS CUNDINAMARCA QUIPILE, frente a diferentes escenarios de variación de precios de venta en finca y rendimientos probables (kg/ha).</t>
  </si>
  <si>
    <t>Con un precio ponderado de COP $ 3.863/kg y con un rendimiento por hectárea de 44.000 kg por ciclo; el margen de utilidad obtenido en la producción de caña panelera es del 34%.</t>
  </si>
  <si>
    <t>El precio mínimo ponderado para cubrir los costos de producción, con un rendimiento de 44.000 kg para todo el ciclo de producción, es COP $ 2.560/kg.</t>
  </si>
  <si>
    <t>El rendimiento mínimo por ha/ciclo para cubrir los costos de producción, con un precio ponderado de COP $ 3.863, es de 29.163 kg/ha para todo el ciclo.</t>
  </si>
  <si>
    <t>El siguiente cuadro presenta diferentes escenarios de rentabilidad para el sistema productivo de CAÑA PANELERA POJ CENICAÑAS CUNDINAMARCA QUIPILE, con respecto a diferentes niveles de productividad (kg./ha.) y precios ($/kg.).</t>
  </si>
  <si>
    <t>De acuerdo con el comportamiento histórico del sistema productivo, se efectuó un análisis de sensibilidad del margen de utilidad obtenido en la producción de CAÑA PANELERA POJ CENICAÑAS CUNDINAMARCA QUIPILE, frente a diferentes escenarios de variación de precios de venta en finca y rendimientos probables (t/ha)</t>
  </si>
  <si>
    <t>Con un precio ponderado de COP $$ 1.667/kg y con un rendimiento por hectárea de 44.000 kg por ciclo; el margen de utilidad obtenido en la producción de caña panelera es del 24%.</t>
  </si>
  <si>
    <t>El precio mínimo ponderado para cubrir los costos de producción, con un rendimiento de 44.000 kg para todo el ciclo de producción, es COP $ 1.265/kg.</t>
  </si>
  <si>
    <t>El rendimiento mínimo por ha/ciclo para cubrir los costos de producción, con un precio ponderado de COP $ 1.667, es de 33.395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</si>
</sst>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Q2</c:v>
                </c:pt>
                <c:pt idx="1">
                  <c:v>2025 Q2</c:v>
                </c:pt>
              </c:strCache>
            </c:strRef>
          </c:cat>
          <c:val>
            <c:numRef>
              <c:f>'Análisis Comparativo y Part.'!$AQ$41:$AQ$42</c:f>
              <c:numCache>
                <c:formatCode>_(* #,##0_);_(* \(#,##0\);_(* "-"_);_(@_)</c:formatCode>
                <c:ptCount val="2"/>
                <c:pt idx="0">
                  <c:v>55670000</c:v>
                </c:pt>
                <c:pt idx="1">
                  <c:v>112647591.18932875</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Q2</c:v>
                </c:pt>
                <c:pt idx="1">
                  <c:v>2025 Q2</c:v>
                </c:pt>
              </c:strCache>
            </c:strRef>
          </c:cat>
          <c:val>
            <c:numRef>
              <c:f>'Análisis Comparativo y Part.'!$AR$41:$AR$42</c:f>
              <c:numCache>
                <c:formatCode>_(* #,##0_);_(* \(#,##0\);_(* "-"_);_(@_)</c:formatCode>
                <c:ptCount val="2"/>
                <c:pt idx="0">
                  <c:v>46924000</c:v>
                </c:pt>
                <c:pt idx="1">
                  <c:v>92817590</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2018 Q2</c:v>
                </c:pt>
                <c:pt idx="1">
                  <c:v>2025 Q2</c:v>
                </c:pt>
              </c:strCache>
            </c:strRef>
          </c:cat>
          <c:val>
            <c:numRef>
              <c:f>'Análisis Comparativo y Part.'!$AS$41:$AS$42</c:f>
              <c:numCache>
                <c:formatCode>_(* #,##0_);_(* \(#,##0\);_(* "-"_);_(@_)</c:formatCode>
                <c:ptCount val="2"/>
                <c:pt idx="0">
                  <c:v>8746000</c:v>
                </c:pt>
                <c:pt idx="1">
                  <c:v>19830001.189328749</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Q2</c:v>
                </c:pt>
                <c:pt idx="1">
                  <c:v>2025 Q2</c:v>
                </c:pt>
              </c:strCache>
            </c:strRef>
          </c:cat>
          <c:val>
            <c:numRef>
              <c:f>Tortas!$H$36:$H$37</c:f>
              <c:numCache>
                <c:formatCode>0%</c:formatCode>
                <c:ptCount val="2"/>
                <c:pt idx="0">
                  <c:v>0.84289563499191666</c:v>
                </c:pt>
                <c:pt idx="1">
                  <c:v>0.82396426785549171</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2018 Q2</c:v>
                </c:pt>
                <c:pt idx="1">
                  <c:v>2025 Q2</c:v>
                </c:pt>
              </c:strCache>
            </c:strRef>
          </c:cat>
          <c:val>
            <c:numRef>
              <c:f>Tortas!$I$36:$I$37</c:f>
              <c:numCache>
                <c:formatCode>0%</c:formatCode>
                <c:ptCount val="2"/>
                <c:pt idx="0">
                  <c:v>0.15710436500808334</c:v>
                </c:pt>
                <c:pt idx="1">
                  <c:v>0.17603573214450829</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723840</c:v>
                </c:pt>
                <c:pt idx="1">
                  <c:v>577328</c:v>
                </c:pt>
                <c:pt idx="2">
                  <c:v>3073012.0481927725</c:v>
                </c:pt>
                <c:pt idx="3">
                  <c:v>3520000</c:v>
                </c:pt>
                <c:pt idx="4">
                  <c:v>2926678.1411359762</c:v>
                </c:pt>
                <c:pt idx="5">
                  <c:v>4858216</c:v>
                </c:pt>
                <c:pt idx="6">
                  <c:v>0</c:v>
                </c:pt>
                <c:pt idx="7">
                  <c:v>2926600</c:v>
                </c:pt>
                <c:pt idx="8">
                  <c:v>1224327</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1"/>
              <c:delete val="1"/>
              <c:extLst>
                <c:ext xmlns:c15="http://schemas.microsoft.com/office/drawing/2012/chart" uri="{CE6537A1-D6FC-4f65-9D91-7224C49458BB}"/>
                <c:ext xmlns:c16="http://schemas.microsoft.com/office/drawing/2014/chart" uri="{C3380CC4-5D6E-409C-BE32-E72D297353CC}">
                  <c16:uniqueId val="{00000003-953D-48A5-8FF6-6F130FAEF300}"/>
                </c:ext>
              </c:extLst>
            </c:dLbl>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13054305</c:v>
                </c:pt>
                <c:pt idx="1">
                  <c:v>0</c:v>
                </c:pt>
                <c:pt idx="2">
                  <c:v>71456000</c:v>
                </c:pt>
                <c:pt idx="3">
                  <c:v>1582340</c:v>
                </c:pt>
                <c:pt idx="4">
                  <c:v>5459073</c:v>
                </c:pt>
                <c:pt idx="5">
                  <c:v>1265872</c:v>
                </c:pt>
                <c:pt idx="6">
                  <c:v>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Q2</c:v>
                </c:pt>
                <c:pt idx="1">
                  <c:v>2025 Q2</c:v>
                </c:pt>
              </c:strCache>
            </c:strRef>
          </c:cat>
          <c:val>
            <c:numRef>
              <c:f>'Análisis Comparativo y Part.'!$AW$41:$AW$42</c:f>
              <c:numCache>
                <c:formatCode>0%</c:formatCode>
                <c:ptCount val="2"/>
                <c:pt idx="0">
                  <c:v>0.84289563499191666</c:v>
                </c:pt>
                <c:pt idx="1">
                  <c:v>0.82396426785549171</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2018 Q2</c:v>
                </c:pt>
                <c:pt idx="1">
                  <c:v>2025 Q2</c:v>
                </c:pt>
              </c:strCache>
            </c:strRef>
          </c:cat>
          <c:val>
            <c:numRef>
              <c:f>'Análisis Comparativo y Part.'!$AX$41:$AX$42</c:f>
              <c:numCache>
                <c:formatCode>0%</c:formatCode>
                <c:ptCount val="2"/>
                <c:pt idx="0">
                  <c:v>0.15710436500808334</c:v>
                </c:pt>
                <c:pt idx="1">
                  <c:v>0.17603573214450829</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6600000</c:v>
                </c:pt>
                <c:pt idx="1">
                  <c:v>0</c:v>
                </c:pt>
                <c:pt idx="2">
                  <c:v>36124000</c:v>
                </c:pt>
                <c:pt idx="3">
                  <c:v>800000</c:v>
                </c:pt>
                <c:pt idx="4">
                  <c:v>2760000</c:v>
                </c:pt>
                <c:pt idx="5">
                  <c:v>640000</c:v>
                </c:pt>
                <c:pt idx="6">
                  <c:v>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320000</c:v>
                </c:pt>
                <c:pt idx="1">
                  <c:v>272000</c:v>
                </c:pt>
                <c:pt idx="2">
                  <c:v>1260000</c:v>
                </c:pt>
                <c:pt idx="3">
                  <c:v>2000000</c:v>
                </c:pt>
                <c:pt idx="4">
                  <c:v>1200000</c:v>
                </c:pt>
                <c:pt idx="5">
                  <c:v>1992000</c:v>
                </c:pt>
                <c:pt idx="6">
                  <c:v>0</c:v>
                </c:pt>
                <c:pt idx="7">
                  <c:v>1200000</c:v>
                </c:pt>
                <c:pt idx="8">
                  <c:v>502000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13054305</c:v>
                </c:pt>
                <c:pt idx="1">
                  <c:v>0</c:v>
                </c:pt>
                <c:pt idx="2">
                  <c:v>71456000</c:v>
                </c:pt>
                <c:pt idx="3">
                  <c:v>1582340</c:v>
                </c:pt>
                <c:pt idx="4">
                  <c:v>5459073</c:v>
                </c:pt>
                <c:pt idx="5">
                  <c:v>1265872</c:v>
                </c:pt>
                <c:pt idx="6">
                  <c:v>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723840</c:v>
                </c:pt>
                <c:pt idx="1">
                  <c:v>577328</c:v>
                </c:pt>
                <c:pt idx="2">
                  <c:v>3073012.0481927725</c:v>
                </c:pt>
                <c:pt idx="3">
                  <c:v>3520000</c:v>
                </c:pt>
                <c:pt idx="4">
                  <c:v>2926678.1411359762</c:v>
                </c:pt>
                <c:pt idx="5">
                  <c:v>4858216</c:v>
                </c:pt>
                <c:pt idx="6">
                  <c:v>0</c:v>
                </c:pt>
                <c:pt idx="7">
                  <c:v>2926600</c:v>
                </c:pt>
                <c:pt idx="8">
                  <c:v>1224327</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Q2</c:v>
                </c:pt>
                <c:pt idx="1">
                  <c:v>2025 Q2</c:v>
                </c:pt>
              </c:strCache>
            </c:strRef>
          </c:cat>
          <c:val>
            <c:numRef>
              <c:f>Tortas!$B$36:$B$37</c:f>
              <c:numCache>
                <c:formatCode>_(* #,##0_);_(* \(#,##0\);_(* "-"_);_(@_)</c:formatCode>
                <c:ptCount val="2"/>
                <c:pt idx="0">
                  <c:v>55670000</c:v>
                </c:pt>
                <c:pt idx="1">
                  <c:v>112647591.18932875</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Q2</c:v>
                </c:pt>
                <c:pt idx="1">
                  <c:v>2025 Q2</c:v>
                </c:pt>
              </c:strCache>
            </c:strRef>
          </c:cat>
          <c:val>
            <c:numRef>
              <c:f>Tortas!$C$36:$C$37</c:f>
              <c:numCache>
                <c:formatCode>_(* #,##0_);_(* \(#,##0\);_(* "-"_);_(@_)</c:formatCode>
                <c:ptCount val="2"/>
                <c:pt idx="0">
                  <c:v>46924000</c:v>
                </c:pt>
                <c:pt idx="1">
                  <c:v>92817590</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2018 Q2</c:v>
                </c:pt>
                <c:pt idx="1">
                  <c:v>2025 Q2</c:v>
                </c:pt>
              </c:strCache>
            </c:strRef>
          </c:cat>
          <c:val>
            <c:numRef>
              <c:f>Tortas!$D$36:$D$37</c:f>
              <c:numCache>
                <c:formatCode>_(* #,##0_);_(* \(#,##0\);_(* "-"_);_(@_)</c:formatCode>
                <c:ptCount val="2"/>
                <c:pt idx="0">
                  <c:v>8746000</c:v>
                </c:pt>
                <c:pt idx="1">
                  <c:v>19830001.189328749</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1" width="10.81640625" style="19" customWidth="1"/>
    <col min="12"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5459.07</v>
      </c>
      <c r="C7" s="22">
        <v>3876.73</v>
      </c>
      <c r="D7" s="22">
        <v>10435.219999999999</v>
      </c>
      <c r="E7" s="22">
        <v>10435.219999999999</v>
      </c>
      <c r="F7" s="22">
        <v>10435.219999999999</v>
      </c>
      <c r="G7" s="22">
        <v>10435.219999999999</v>
      </c>
      <c r="H7" s="22">
        <v>10435.219999999999</v>
      </c>
      <c r="I7" s="22">
        <v>10435.219999999999</v>
      </c>
      <c r="J7" s="22">
        <v>10435.219999999999</v>
      </c>
      <c r="K7" s="22">
        <v>10435.219999999999</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92817.59</v>
      </c>
      <c r="AH7" s="23">
        <v>0.82396426785549182</v>
      </c>
    </row>
    <row r="8" spans="1:34" x14ac:dyDescent="0.3">
      <c r="A8" s="5" t="s">
        <v>122</v>
      </c>
      <c r="B8" s="22">
        <v>2926.68</v>
      </c>
      <c r="C8" s="22">
        <v>777.17</v>
      </c>
      <c r="D8" s="22">
        <v>2015.77</v>
      </c>
      <c r="E8" s="22">
        <v>2015.77</v>
      </c>
      <c r="F8" s="22">
        <v>2015.77</v>
      </c>
      <c r="G8" s="22">
        <v>2015.77</v>
      </c>
      <c r="H8" s="22">
        <v>2015.77</v>
      </c>
      <c r="I8" s="22">
        <v>2015.77</v>
      </c>
      <c r="J8" s="22">
        <v>2015.77</v>
      </c>
      <c r="K8" s="22">
        <v>2015.77</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19830</v>
      </c>
      <c r="AH8" s="23">
        <v>0.17603573214450835</v>
      </c>
    </row>
    <row r="9" spans="1:34" x14ac:dyDescent="0.3">
      <c r="A9" s="9" t="s">
        <v>121</v>
      </c>
      <c r="B9" s="22">
        <v>8385.75</v>
      </c>
      <c r="C9" s="22">
        <v>4653.8999999999996</v>
      </c>
      <c r="D9" s="22">
        <v>12450.99</v>
      </c>
      <c r="E9" s="22">
        <v>12450.99</v>
      </c>
      <c r="F9" s="22">
        <v>12450.99</v>
      </c>
      <c r="G9" s="22">
        <v>12450.99</v>
      </c>
      <c r="H9" s="22">
        <v>12450.99</v>
      </c>
      <c r="I9" s="22">
        <v>12450.99</v>
      </c>
      <c r="J9" s="22">
        <v>12450.99</v>
      </c>
      <c r="K9" s="22">
        <v>12450.99</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112647.59</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5500</v>
      </c>
      <c r="E11" s="24">
        <v>5500</v>
      </c>
      <c r="F11" s="24">
        <v>5500</v>
      </c>
      <c r="G11" s="24">
        <v>5500</v>
      </c>
      <c r="H11" s="24">
        <v>5500</v>
      </c>
      <c r="I11" s="24">
        <v>5500</v>
      </c>
      <c r="J11" s="24">
        <v>5500</v>
      </c>
      <c r="K11" s="24">
        <v>5500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44000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3.8626999999999998</v>
      </c>
      <c r="E15" s="25">
        <v>3.8626999999999998</v>
      </c>
      <c r="F15" s="25">
        <v>3.8626999999999998</v>
      </c>
      <c r="G15" s="25">
        <v>3.8626999999999998</v>
      </c>
      <c r="H15" s="25">
        <v>3.8626999999999998</v>
      </c>
      <c r="I15" s="25">
        <v>3.8626999999999998</v>
      </c>
      <c r="J15" s="25">
        <v>3.8626999999999998</v>
      </c>
      <c r="K15" s="25">
        <v>3.8626999999999998</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3.8626999999999998</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21244.85</v>
      </c>
      <c r="E19" s="22">
        <v>21244.85</v>
      </c>
      <c r="F19" s="22">
        <v>21244.85</v>
      </c>
      <c r="G19" s="22">
        <v>21244.85</v>
      </c>
      <c r="H19" s="22">
        <v>21244.85</v>
      </c>
      <c r="I19" s="22">
        <v>21244.85</v>
      </c>
      <c r="J19" s="22">
        <v>21244.85</v>
      </c>
      <c r="K19" s="22">
        <v>21244.85</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169958.8</v>
      </c>
      <c r="AH19" s="28"/>
    </row>
    <row r="20" spans="1:34" x14ac:dyDescent="0.3">
      <c r="A20" s="3" t="s">
        <v>12</v>
      </c>
      <c r="B20" s="26">
        <v>-8385.75</v>
      </c>
      <c r="C20" s="26">
        <v>-4653.8999999999996</v>
      </c>
      <c r="D20" s="26">
        <v>8793.86</v>
      </c>
      <c r="E20" s="26">
        <v>8793.86</v>
      </c>
      <c r="F20" s="26">
        <v>8793.86</v>
      </c>
      <c r="G20" s="26">
        <v>8793.86</v>
      </c>
      <c r="H20" s="26">
        <v>8793.86</v>
      </c>
      <c r="I20" s="26">
        <v>8793.86</v>
      </c>
      <c r="J20" s="26">
        <v>8793.86</v>
      </c>
      <c r="K20" s="26">
        <v>8793.86</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57311.21</v>
      </c>
      <c r="AH20" s="31"/>
    </row>
    <row r="21" spans="1:34" x14ac:dyDescent="0.3">
      <c r="J21" s="19"/>
      <c r="AG21" s="88">
        <v>0.50876550670619647</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4720</v>
      </c>
      <c r="D121" s="70">
        <v>5275.5</v>
      </c>
      <c r="E121" s="70">
        <v>5275.5</v>
      </c>
      <c r="F121" s="70">
        <v>5275.5</v>
      </c>
      <c r="G121" s="70">
        <v>5275.5</v>
      </c>
      <c r="H121" s="98">
        <v>5275.5</v>
      </c>
      <c r="I121" s="70">
        <v>5275.5</v>
      </c>
      <c r="J121" s="70">
        <v>5275.5</v>
      </c>
      <c r="K121" s="70">
        <v>5275.5</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46924</v>
      </c>
      <c r="AH121" s="71">
        <v>0.84289563499191666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1630</v>
      </c>
      <c r="D122" s="70">
        <v>889.5</v>
      </c>
      <c r="E122" s="70">
        <v>889.5</v>
      </c>
      <c r="F122" s="70">
        <v>889.5</v>
      </c>
      <c r="G122" s="70">
        <v>889.5</v>
      </c>
      <c r="H122" s="98">
        <v>889.5</v>
      </c>
      <c r="I122" s="70">
        <v>889.5</v>
      </c>
      <c r="J122" s="70">
        <v>889.5</v>
      </c>
      <c r="K122" s="70">
        <v>889.5</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8746</v>
      </c>
      <c r="AH122" s="71">
        <v>0.15710436500808334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6350</v>
      </c>
      <c r="D123" s="70">
        <v>6165</v>
      </c>
      <c r="E123" s="70">
        <v>6165</v>
      </c>
      <c r="F123" s="70">
        <v>6165</v>
      </c>
      <c r="G123" s="70">
        <v>6165</v>
      </c>
      <c r="H123" s="98">
        <v>6165</v>
      </c>
      <c r="I123" s="70">
        <v>6165</v>
      </c>
      <c r="J123" s="70">
        <v>6165</v>
      </c>
      <c r="K123" s="70">
        <v>6165</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55670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5500</v>
      </c>
      <c r="E125" s="73">
        <v>5500</v>
      </c>
      <c r="F125" s="73">
        <v>5500</v>
      </c>
      <c r="G125" s="73">
        <v>5500</v>
      </c>
      <c r="H125" s="99">
        <v>5500</v>
      </c>
      <c r="I125" s="73">
        <v>5500</v>
      </c>
      <c r="J125" s="73">
        <v>5500</v>
      </c>
      <c r="K125" s="73">
        <v>5500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1.667</v>
      </c>
      <c r="D129" s="74">
        <v>1.667</v>
      </c>
      <c r="E129" s="74">
        <v>1.667</v>
      </c>
      <c r="F129" s="74">
        <v>1.667</v>
      </c>
      <c r="G129" s="74">
        <v>1.667</v>
      </c>
      <c r="H129" s="100">
        <v>1.667</v>
      </c>
      <c r="I129" s="74">
        <v>1.667</v>
      </c>
      <c r="J129" s="74">
        <v>1.667</v>
      </c>
      <c r="K129" s="74">
        <v>1.667</v>
      </c>
      <c r="L129" s="74">
        <v>1.667</v>
      </c>
      <c r="M129" s="74">
        <v>1.667</v>
      </c>
      <c r="N129" s="74">
        <v>1.667</v>
      </c>
      <c r="O129" s="74">
        <v>1.667</v>
      </c>
      <c r="P129" s="74">
        <v>1.667</v>
      </c>
      <c r="Q129" s="74">
        <v>1.667</v>
      </c>
      <c r="R129" s="74">
        <v>1.667</v>
      </c>
      <c r="S129" s="74">
        <v>1.667</v>
      </c>
      <c r="T129" s="74">
        <v>1.667</v>
      </c>
      <c r="U129" s="74">
        <v>1.667</v>
      </c>
      <c r="V129" s="74">
        <v>1.667</v>
      </c>
      <c r="W129" s="74">
        <v>1.667</v>
      </c>
      <c r="X129" s="74">
        <v>1.667</v>
      </c>
      <c r="Y129" s="74">
        <v>1.667</v>
      </c>
      <c r="Z129" s="74">
        <v>1.667</v>
      </c>
      <c r="AA129" s="74">
        <v>1.667</v>
      </c>
      <c r="AB129" s="74">
        <v>1.667</v>
      </c>
      <c r="AC129" s="74">
        <v>1.667</v>
      </c>
      <c r="AD129" s="74">
        <v>1.667</v>
      </c>
      <c r="AE129" s="74">
        <v>1.667</v>
      </c>
      <c r="AF129" s="74">
        <v>1.667</v>
      </c>
      <c r="AG129" s="74">
        <v>1.667</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9168.5</v>
      </c>
      <c r="E133" s="70">
        <v>9168.5</v>
      </c>
      <c r="F133" s="70">
        <v>9168.5</v>
      </c>
      <c r="G133" s="70">
        <v>9168.5</v>
      </c>
      <c r="H133" s="98">
        <v>9168.5</v>
      </c>
      <c r="I133" s="70">
        <v>9168.5</v>
      </c>
      <c r="J133" s="70">
        <v>9168.5</v>
      </c>
      <c r="K133" s="70">
        <v>9168.5</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73348</v>
      </c>
      <c r="AH133" s="63"/>
    </row>
    <row r="134" spans="1:40" s="21" customFormat="1" x14ac:dyDescent="0.3">
      <c r="A134" s="66" t="s">
        <v>12</v>
      </c>
      <c r="B134" s="70"/>
      <c r="C134" s="70">
        <v>-6350</v>
      </c>
      <c r="D134" s="70">
        <v>3003.5</v>
      </c>
      <c r="E134" s="70">
        <v>3003.5</v>
      </c>
      <c r="F134" s="70">
        <v>3003.5</v>
      </c>
      <c r="G134" s="70">
        <v>3003.5</v>
      </c>
      <c r="H134" s="98">
        <v>3003.5</v>
      </c>
      <c r="I134" s="70">
        <v>3003.5</v>
      </c>
      <c r="J134" s="70">
        <v>3003.5</v>
      </c>
      <c r="K134" s="70">
        <v>3003.5</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17678</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6600000</v>
      </c>
      <c r="AY8" s="21" t="s">
        <v>4</v>
      </c>
      <c r="AZ8" s="109">
        <v>320000</v>
      </c>
    </row>
    <row r="9" spans="1:59" ht="14.5" customHeight="1" x14ac:dyDescent="0.3">
      <c r="A9" s="19"/>
      <c r="B9" s="139"/>
      <c r="C9" s="139"/>
      <c r="D9" s="139"/>
      <c r="E9" s="139"/>
      <c r="F9" s="139"/>
      <c r="G9" s="139"/>
      <c r="H9" s="139"/>
      <c r="I9" s="139"/>
      <c r="J9" s="37"/>
      <c r="AP9" s="21" t="s">
        <v>8</v>
      </c>
      <c r="AQ9" s="109">
        <v>0</v>
      </c>
      <c r="AY9" s="21" t="s">
        <v>8</v>
      </c>
      <c r="AZ9" s="109">
        <v>272000</v>
      </c>
    </row>
    <row r="10" spans="1:59" ht="14.5" customHeight="1" x14ac:dyDescent="0.3">
      <c r="A10" s="19"/>
      <c r="B10" s="139"/>
      <c r="C10" s="139"/>
      <c r="D10" s="139"/>
      <c r="E10" s="139"/>
      <c r="F10" s="139"/>
      <c r="G10" s="139"/>
      <c r="H10" s="139"/>
      <c r="I10" s="139"/>
      <c r="J10" s="37"/>
      <c r="AP10" s="21" t="s">
        <v>9</v>
      </c>
      <c r="AQ10" s="109">
        <v>36124000</v>
      </c>
      <c r="AY10" s="21" t="s">
        <v>9</v>
      </c>
      <c r="AZ10" s="109">
        <v>1260000</v>
      </c>
    </row>
    <row r="11" spans="1:59" ht="14.5" customHeight="1" x14ac:dyDescent="0.3">
      <c r="A11" s="19"/>
      <c r="B11" s="76" t="s">
        <v>114</v>
      </c>
      <c r="C11" s="76"/>
      <c r="D11" s="76"/>
      <c r="E11" s="76"/>
      <c r="F11" s="76"/>
      <c r="G11" s="76"/>
      <c r="H11" s="76"/>
      <c r="I11" s="76"/>
      <c r="J11" s="19"/>
      <c r="AP11" s="21" t="s">
        <v>7</v>
      </c>
      <c r="AQ11" s="109">
        <v>800000</v>
      </c>
      <c r="AY11" s="21" t="s">
        <v>7</v>
      </c>
      <c r="AZ11" s="109">
        <v>2000000</v>
      </c>
    </row>
    <row r="12" spans="1:59" ht="14.5" customHeight="1" x14ac:dyDescent="0.3">
      <c r="A12" s="19"/>
      <c r="B12" s="76"/>
      <c r="C12" s="76"/>
      <c r="D12" s="76"/>
      <c r="E12" s="76"/>
      <c r="F12" s="76"/>
      <c r="G12" s="76"/>
      <c r="H12" s="76"/>
      <c r="I12" s="76"/>
      <c r="J12" s="19"/>
      <c r="AP12" s="21" t="s">
        <v>3</v>
      </c>
      <c r="AQ12" s="109">
        <v>2760000</v>
      </c>
      <c r="AY12" s="21" t="s">
        <v>3</v>
      </c>
      <c r="AZ12" s="109">
        <v>1200000</v>
      </c>
    </row>
    <row r="13" spans="1:59" ht="14.5" customHeight="1" x14ac:dyDescent="0.3">
      <c r="A13" s="19"/>
      <c r="B13" s="76"/>
      <c r="C13" s="76"/>
      <c r="D13" s="76"/>
      <c r="E13" s="76"/>
      <c r="F13" s="76"/>
      <c r="G13" s="76"/>
      <c r="H13" s="76"/>
      <c r="I13" s="76"/>
      <c r="J13" s="19"/>
      <c r="AP13" s="21" t="s">
        <v>6</v>
      </c>
      <c r="AQ13" s="109">
        <v>640000</v>
      </c>
      <c r="AY13" s="21" t="s">
        <v>6</v>
      </c>
      <c r="AZ13" s="109">
        <v>1992000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1200000</v>
      </c>
    </row>
    <row r="18" spans="1:59" x14ac:dyDescent="0.3">
      <c r="A18" s="19"/>
      <c r="B18" s="19"/>
      <c r="C18" s="19"/>
      <c r="D18" s="19"/>
      <c r="E18" s="19"/>
      <c r="F18" s="19"/>
      <c r="G18" s="19"/>
      <c r="H18" s="19"/>
      <c r="I18" s="19"/>
      <c r="J18" s="19"/>
      <c r="AP18" s="21" t="s">
        <v>10</v>
      </c>
      <c r="AQ18" s="109">
        <v>0</v>
      </c>
      <c r="AY18" s="21" t="s">
        <v>10</v>
      </c>
      <c r="AZ18" s="109">
        <v>502000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46924000</v>
      </c>
      <c r="AY20" s="107" t="s">
        <v>77</v>
      </c>
      <c r="AZ20" s="110">
        <v>8746000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13054305</v>
      </c>
      <c r="AY27" s="21" t="s">
        <v>4</v>
      </c>
      <c r="AZ27" s="109">
        <v>723840</v>
      </c>
    </row>
    <row r="28" spans="1:59" x14ac:dyDescent="0.3">
      <c r="A28" s="19"/>
      <c r="B28" s="19"/>
      <c r="C28" s="19"/>
      <c r="D28" s="19"/>
      <c r="E28" s="19"/>
      <c r="F28" s="19"/>
      <c r="G28" s="19"/>
      <c r="H28" s="19"/>
      <c r="I28" s="19"/>
      <c r="J28" s="19"/>
      <c r="AP28" s="21" t="s">
        <v>8</v>
      </c>
      <c r="AQ28" s="109">
        <v>0</v>
      </c>
      <c r="AY28" s="21" t="s">
        <v>8</v>
      </c>
      <c r="AZ28" s="109">
        <v>577328</v>
      </c>
    </row>
    <row r="29" spans="1:59" ht="14.5" customHeight="1" x14ac:dyDescent="0.3">
      <c r="A29" s="19"/>
      <c r="B29" s="19"/>
      <c r="C29" s="19"/>
      <c r="D29" s="19"/>
      <c r="E29" s="19"/>
      <c r="F29" s="19"/>
      <c r="G29" s="19"/>
      <c r="H29" s="19"/>
      <c r="I29" s="19"/>
      <c r="J29" s="19"/>
      <c r="AP29" s="21" t="s">
        <v>9</v>
      </c>
      <c r="AQ29" s="109">
        <v>71456000</v>
      </c>
      <c r="AY29" s="21" t="s">
        <v>9</v>
      </c>
      <c r="AZ29" s="109">
        <v>3073012.0481927725</v>
      </c>
    </row>
    <row r="30" spans="1:59" x14ac:dyDescent="0.3">
      <c r="A30" s="19"/>
      <c r="B30" s="19"/>
      <c r="C30" s="19"/>
      <c r="D30" s="19"/>
      <c r="E30" s="19"/>
      <c r="F30" s="19"/>
      <c r="G30" s="19"/>
      <c r="H30" s="19"/>
      <c r="I30" s="19"/>
      <c r="J30" s="19"/>
      <c r="AP30" s="21" t="s">
        <v>7</v>
      </c>
      <c r="AQ30" s="109">
        <v>1582340</v>
      </c>
      <c r="AY30" s="21" t="s">
        <v>7</v>
      </c>
      <c r="AZ30" s="109">
        <v>3520000</v>
      </c>
    </row>
    <row r="31" spans="1:59" x14ac:dyDescent="0.3">
      <c r="A31" s="19"/>
      <c r="B31" s="19"/>
      <c r="C31" s="19"/>
      <c r="D31" s="19"/>
      <c r="E31" s="19"/>
      <c r="F31" s="19"/>
      <c r="G31" s="19"/>
      <c r="H31" s="19"/>
      <c r="I31" s="19"/>
      <c r="J31" s="19"/>
      <c r="AP31" s="21" t="s">
        <v>3</v>
      </c>
      <c r="AQ31" s="109">
        <v>5459073</v>
      </c>
      <c r="AY31" s="21" t="s">
        <v>3</v>
      </c>
      <c r="AZ31" s="109">
        <v>2926678.1411359762</v>
      </c>
    </row>
    <row r="32" spans="1:59" ht="14.5" customHeight="1" x14ac:dyDescent="0.3">
      <c r="A32" s="19"/>
      <c r="B32" s="19"/>
      <c r="C32" s="19"/>
      <c r="D32" s="19"/>
      <c r="E32" s="19"/>
      <c r="F32" s="19"/>
      <c r="G32" s="19"/>
      <c r="H32" s="19"/>
      <c r="I32" s="19"/>
      <c r="J32" s="19"/>
      <c r="AP32" s="21" t="s">
        <v>6</v>
      </c>
      <c r="AQ32" s="109">
        <v>1265872</v>
      </c>
      <c r="AY32" s="21" t="s">
        <v>6</v>
      </c>
      <c r="AZ32" s="109">
        <v>4858216</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0</v>
      </c>
      <c r="AY34" s="21" t="s">
        <v>60</v>
      </c>
      <c r="AZ34" s="109">
        <v>2926600</v>
      </c>
    </row>
    <row r="35" spans="1:56" ht="14.5" customHeight="1" x14ac:dyDescent="0.3">
      <c r="A35" s="19"/>
      <c r="B35" s="139" t="s">
        <v>144</v>
      </c>
      <c r="C35" s="139"/>
      <c r="D35" s="139"/>
      <c r="E35" s="139"/>
      <c r="F35" s="139"/>
      <c r="G35" s="139"/>
      <c r="H35" s="139"/>
      <c r="I35" s="139"/>
      <c r="J35" s="19"/>
      <c r="AP35" s="21" t="s">
        <v>10</v>
      </c>
      <c r="AQ35" s="109">
        <v>0</v>
      </c>
      <c r="AY35" s="21" t="s">
        <v>10</v>
      </c>
      <c r="AZ35" s="109">
        <v>1224327</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92817590</v>
      </c>
      <c r="AY37" s="107" t="s">
        <v>77</v>
      </c>
      <c r="AZ37" s="110">
        <v>19830001.189328749</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55670000</v>
      </c>
      <c r="AR41" s="111">
        <v>46924000</v>
      </c>
      <c r="AS41" s="111">
        <v>8746000</v>
      </c>
      <c r="AV41" s="21" t="s">
        <v>128</v>
      </c>
      <c r="AW41" s="88">
        <v>0.84289563499191666</v>
      </c>
      <c r="AX41" s="88">
        <v>0.15710436500808334</v>
      </c>
    </row>
    <row r="42" spans="1:56" x14ac:dyDescent="0.3">
      <c r="A42" s="19"/>
      <c r="B42" s="38"/>
      <c r="C42" s="38"/>
      <c r="D42" s="38"/>
      <c r="E42" s="38"/>
      <c r="F42" s="38"/>
      <c r="G42" s="38"/>
      <c r="H42" s="38"/>
      <c r="I42" s="38"/>
      <c r="J42" s="19"/>
      <c r="AP42" s="21" t="s">
        <v>127</v>
      </c>
      <c r="AQ42" s="111">
        <v>112647591.18932875</v>
      </c>
      <c r="AR42" s="111">
        <v>92817590</v>
      </c>
      <c r="AS42" s="111">
        <v>19830001.189328749</v>
      </c>
      <c r="AV42" s="21" t="s">
        <v>127</v>
      </c>
      <c r="AW42" s="88">
        <v>0.82396426785549171</v>
      </c>
      <c r="AX42" s="88">
        <v>0.17603573214450829</v>
      </c>
    </row>
    <row r="43" spans="1:56" x14ac:dyDescent="0.3">
      <c r="A43" s="19"/>
      <c r="B43" s="19"/>
      <c r="C43" s="19"/>
      <c r="D43" s="19"/>
      <c r="E43" s="19"/>
      <c r="F43" s="19"/>
      <c r="G43" s="19"/>
      <c r="H43" s="19"/>
      <c r="I43" s="19"/>
      <c r="J43" s="19"/>
      <c r="BD43" s="112">
        <v>11898000713597.25</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0.33720648768995781</v>
      </c>
    </row>
    <row r="54" spans="1:55" x14ac:dyDescent="0.3">
      <c r="A54" s="19"/>
      <c r="B54" s="19"/>
      <c r="C54" s="19"/>
      <c r="D54" s="19"/>
      <c r="E54" s="19"/>
      <c r="F54" s="19"/>
      <c r="G54" s="19"/>
      <c r="H54" s="19"/>
      <c r="I54" s="19"/>
      <c r="J54" s="19"/>
      <c r="BA54" s="21" t="s">
        <v>88</v>
      </c>
      <c r="BC54" s="114">
        <v>0.24101543327698097</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55670000</v>
      </c>
    </row>
    <row r="57" spans="1:55" ht="15" thickTop="1" thickBot="1" x14ac:dyDescent="0.35">
      <c r="A57" s="19"/>
      <c r="B57" s="19"/>
      <c r="C57" s="19"/>
      <c r="D57" s="19"/>
      <c r="E57" s="19"/>
      <c r="F57" s="19"/>
      <c r="G57" s="19"/>
      <c r="H57" s="19"/>
      <c r="I57" s="19"/>
      <c r="J57" s="19"/>
      <c r="BA57" s="116" t="s">
        <v>83</v>
      </c>
      <c r="BB57" s="116"/>
      <c r="BC57" s="117">
        <v>43254</v>
      </c>
    </row>
    <row r="58" spans="1:55" ht="15" thickTop="1" thickBot="1" x14ac:dyDescent="0.35">
      <c r="A58" s="19"/>
      <c r="B58" s="19"/>
      <c r="C58" s="19"/>
      <c r="D58" s="19"/>
      <c r="E58" s="19"/>
      <c r="F58" s="19"/>
      <c r="G58" s="19"/>
      <c r="H58" s="19"/>
      <c r="I58" s="19"/>
      <c r="J58" s="19"/>
      <c r="BA58" s="116" t="s">
        <v>84</v>
      </c>
      <c r="BB58" s="116"/>
      <c r="BC58" s="118">
        <v>2.0234882556013787</v>
      </c>
    </row>
    <row r="59" spans="1:55" ht="15" thickTop="1" thickBot="1" x14ac:dyDescent="0.35">
      <c r="A59" s="19"/>
      <c r="B59" s="19"/>
      <c r="C59" s="19"/>
      <c r="D59" s="19"/>
      <c r="E59" s="19"/>
      <c r="F59" s="19"/>
      <c r="G59" s="19"/>
      <c r="H59" s="19"/>
      <c r="I59" s="19"/>
      <c r="J59" s="19"/>
      <c r="BA59" s="115" t="s">
        <v>85</v>
      </c>
      <c r="BB59" s="115" t="s">
        <v>65</v>
      </c>
      <c r="BC59" s="113">
        <v>73348</v>
      </c>
    </row>
    <row r="60" spans="1:55" ht="15" thickTop="1" thickBot="1" x14ac:dyDescent="0.35">
      <c r="A60" s="19"/>
      <c r="B60" s="19"/>
      <c r="C60" s="19"/>
      <c r="D60" s="19"/>
      <c r="E60" s="19"/>
      <c r="F60" s="19"/>
      <c r="G60" s="19"/>
      <c r="H60" s="19"/>
      <c r="I60" s="62" t="s">
        <v>113</v>
      </c>
      <c r="J60" s="19"/>
      <c r="BA60" s="116" t="s">
        <v>86</v>
      </c>
      <c r="BB60" s="116"/>
      <c r="BC60" s="118">
        <v>2.3171565686862627</v>
      </c>
    </row>
    <row r="61" spans="1:55" ht="15" thickTop="1" thickBot="1" x14ac:dyDescent="0.35">
      <c r="A61" s="19"/>
      <c r="B61" s="19"/>
      <c r="C61" s="19"/>
      <c r="D61" s="19"/>
      <c r="E61" s="19"/>
      <c r="F61" s="19"/>
      <c r="G61" s="19"/>
      <c r="H61" s="19"/>
      <c r="I61" s="19"/>
      <c r="J61" s="19"/>
      <c r="BA61" s="115" t="s">
        <v>85</v>
      </c>
      <c r="BB61" s="115" t="s">
        <v>65</v>
      </c>
      <c r="BC61" s="113">
        <v>169958.8</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6600000</v>
      </c>
      <c r="J5" t="s">
        <v>4</v>
      </c>
      <c r="K5" s="1">
        <v>320000</v>
      </c>
      <c r="S5" s="142"/>
      <c r="T5" s="142"/>
      <c r="U5" s="142"/>
      <c r="V5" s="142"/>
      <c r="W5" s="142"/>
      <c r="X5" s="142"/>
      <c r="Y5" s="142"/>
      <c r="Z5" s="142"/>
    </row>
    <row r="6" spans="1:27" x14ac:dyDescent="0.35">
      <c r="A6" t="s">
        <v>8</v>
      </c>
      <c r="B6" s="1">
        <v>0</v>
      </c>
      <c r="J6" t="s">
        <v>8</v>
      </c>
      <c r="K6" s="1">
        <v>272000</v>
      </c>
      <c r="S6" s="142"/>
      <c r="T6" s="142"/>
      <c r="U6" s="142"/>
      <c r="V6" s="142"/>
      <c r="W6" s="142"/>
      <c r="X6" s="142"/>
      <c r="Y6" s="142"/>
      <c r="Z6" s="142"/>
      <c r="AA6" s="18"/>
    </row>
    <row r="7" spans="1:27" x14ac:dyDescent="0.35">
      <c r="A7" t="s">
        <v>9</v>
      </c>
      <c r="B7" s="1">
        <v>36124000</v>
      </c>
      <c r="J7" t="s">
        <v>9</v>
      </c>
      <c r="K7" s="1">
        <v>1260000</v>
      </c>
      <c r="S7" s="142"/>
      <c r="T7" s="142"/>
      <c r="U7" s="142"/>
      <c r="V7" s="142"/>
      <c r="W7" s="142"/>
      <c r="X7" s="142"/>
      <c r="Y7" s="142"/>
      <c r="Z7" s="142"/>
      <c r="AA7" s="18"/>
    </row>
    <row r="8" spans="1:27" x14ac:dyDescent="0.35">
      <c r="A8" t="s">
        <v>7</v>
      </c>
      <c r="B8" s="1">
        <v>800000</v>
      </c>
      <c r="J8" t="s">
        <v>7</v>
      </c>
      <c r="K8" s="1">
        <v>2000000</v>
      </c>
      <c r="S8" s="142"/>
      <c r="T8" s="142"/>
      <c r="U8" s="142"/>
      <c r="V8" s="142"/>
      <c r="W8" s="142"/>
      <c r="X8" s="142"/>
      <c r="Y8" s="142"/>
      <c r="Z8" s="142"/>
    </row>
    <row r="9" spans="1:27" x14ac:dyDescent="0.35">
      <c r="A9" t="s">
        <v>3</v>
      </c>
      <c r="B9" s="1">
        <v>2760000</v>
      </c>
      <c r="J9" t="s">
        <v>3</v>
      </c>
      <c r="K9" s="1">
        <v>1200000</v>
      </c>
      <c r="S9" s="142"/>
      <c r="T9" s="142"/>
      <c r="U9" s="142"/>
      <c r="V9" s="142"/>
      <c r="W9" s="142"/>
      <c r="X9" s="142"/>
      <c r="Y9" s="142"/>
      <c r="Z9" s="142"/>
    </row>
    <row r="10" spans="1:27" x14ac:dyDescent="0.35">
      <c r="A10" t="s">
        <v>6</v>
      </c>
      <c r="B10" s="1">
        <v>640000</v>
      </c>
      <c r="J10" t="s">
        <v>6</v>
      </c>
      <c r="K10" s="1">
        <v>1992000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0</v>
      </c>
      <c r="J12" t="s">
        <v>60</v>
      </c>
      <c r="K12" s="1">
        <v>1200000</v>
      </c>
    </row>
    <row r="13" spans="1:27" x14ac:dyDescent="0.35">
      <c r="A13" t="s">
        <v>10</v>
      </c>
      <c r="B13" s="1">
        <v>0</v>
      </c>
      <c r="J13" t="s">
        <v>10</v>
      </c>
      <c r="K13" s="1">
        <v>502000</v>
      </c>
    </row>
    <row r="14" spans="1:27" x14ac:dyDescent="0.35">
      <c r="A14" t="s">
        <v>76</v>
      </c>
      <c r="B14" s="1">
        <v>0</v>
      </c>
      <c r="J14" t="s">
        <v>76</v>
      </c>
      <c r="K14" s="1">
        <v>0</v>
      </c>
    </row>
    <row r="15" spans="1:27" x14ac:dyDescent="0.35">
      <c r="A15" s="12" t="s">
        <v>77</v>
      </c>
      <c r="B15" s="13">
        <v>46924000</v>
      </c>
      <c r="J15" s="12" t="s">
        <v>77</v>
      </c>
      <c r="K15" s="13">
        <v>8746000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13054305</v>
      </c>
      <c r="J22" t="s">
        <v>4</v>
      </c>
      <c r="K22" s="1">
        <v>723840</v>
      </c>
      <c r="S22" s="142"/>
      <c r="T22" s="142"/>
      <c r="U22" s="142"/>
      <c r="V22" s="142"/>
      <c r="W22" s="142"/>
      <c r="X22" s="142"/>
      <c r="Y22" s="142"/>
      <c r="Z22" s="142"/>
    </row>
    <row r="23" spans="1:26" x14ac:dyDescent="0.35">
      <c r="A23" t="s">
        <v>8</v>
      </c>
      <c r="B23" s="1">
        <v>0</v>
      </c>
      <c r="J23" t="s">
        <v>8</v>
      </c>
      <c r="K23" s="1">
        <v>577328</v>
      </c>
      <c r="S23" s="142"/>
      <c r="T23" s="142"/>
      <c r="U23" s="142"/>
      <c r="V23" s="142"/>
      <c r="W23" s="142"/>
      <c r="X23" s="142"/>
      <c r="Y23" s="142"/>
      <c r="Z23" s="142"/>
    </row>
    <row r="24" spans="1:26" ht="14.5" customHeight="1" x14ac:dyDescent="0.35">
      <c r="A24" t="s">
        <v>9</v>
      </c>
      <c r="B24" s="1">
        <v>71456000</v>
      </c>
      <c r="J24" t="s">
        <v>9</v>
      </c>
      <c r="K24" s="1">
        <v>3073012.0481927725</v>
      </c>
      <c r="S24" s="142"/>
      <c r="T24" s="142"/>
      <c r="U24" s="142"/>
      <c r="V24" s="142"/>
      <c r="W24" s="142"/>
      <c r="X24" s="142"/>
      <c r="Y24" s="142"/>
      <c r="Z24" s="142"/>
    </row>
    <row r="25" spans="1:26" x14ac:dyDescent="0.35">
      <c r="A25" t="s">
        <v>7</v>
      </c>
      <c r="B25" s="1">
        <v>1582340</v>
      </c>
      <c r="J25" t="s">
        <v>7</v>
      </c>
      <c r="K25" s="1">
        <v>3520000</v>
      </c>
      <c r="S25" s="142"/>
      <c r="T25" s="142"/>
      <c r="U25" s="142"/>
      <c r="V25" s="142"/>
      <c r="W25" s="142"/>
      <c r="X25" s="142"/>
      <c r="Y25" s="142"/>
      <c r="Z25" s="142"/>
    </row>
    <row r="26" spans="1:26" ht="14.5" customHeight="1" x14ac:dyDescent="0.35">
      <c r="A26" t="s">
        <v>3</v>
      </c>
      <c r="B26" s="1">
        <v>5459073</v>
      </c>
      <c r="J26" t="s">
        <v>3</v>
      </c>
      <c r="K26" s="1">
        <v>2926678.1411359762</v>
      </c>
      <c r="S26" s="142"/>
      <c r="T26" s="142"/>
      <c r="U26" s="142"/>
      <c r="V26" s="142"/>
      <c r="W26" s="142"/>
      <c r="X26" s="142"/>
      <c r="Y26" s="142"/>
      <c r="Z26" s="142"/>
    </row>
    <row r="27" spans="1:26" x14ac:dyDescent="0.35">
      <c r="A27" t="s">
        <v>6</v>
      </c>
      <c r="B27" s="1">
        <v>1265872</v>
      </c>
      <c r="J27" t="s">
        <v>6</v>
      </c>
      <c r="K27" s="1">
        <v>4858216</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0</v>
      </c>
      <c r="J29" t="s">
        <v>60</v>
      </c>
      <c r="K29" s="1">
        <v>2926600</v>
      </c>
    </row>
    <row r="30" spans="1:26" x14ac:dyDescent="0.35">
      <c r="A30" t="s">
        <v>10</v>
      </c>
      <c r="B30" s="1">
        <v>0</v>
      </c>
      <c r="J30" t="s">
        <v>10</v>
      </c>
      <c r="K30" s="1">
        <v>1224327</v>
      </c>
    </row>
    <row r="31" spans="1:26" x14ac:dyDescent="0.35">
      <c r="A31" t="s">
        <v>76</v>
      </c>
      <c r="B31" s="1">
        <v>0</v>
      </c>
      <c r="J31" t="s">
        <v>76</v>
      </c>
      <c r="K31" s="1">
        <v>0</v>
      </c>
    </row>
    <row r="32" spans="1:26" x14ac:dyDescent="0.35">
      <c r="A32" s="12" t="s">
        <v>77</v>
      </c>
      <c r="B32" s="13">
        <v>92817590</v>
      </c>
      <c r="J32" s="12" t="s">
        <v>77</v>
      </c>
      <c r="K32" s="13">
        <v>19830001.189328749</v>
      </c>
    </row>
    <row r="35" spans="1:15" x14ac:dyDescent="0.35">
      <c r="B35" t="s">
        <v>79</v>
      </c>
      <c r="C35" t="s">
        <v>80</v>
      </c>
      <c r="D35" t="s">
        <v>24</v>
      </c>
      <c r="H35" t="s">
        <v>80</v>
      </c>
      <c r="I35" t="s">
        <v>24</v>
      </c>
    </row>
    <row r="36" spans="1:15" x14ac:dyDescent="0.35">
      <c r="A36" t="s">
        <v>128</v>
      </c>
      <c r="B36" s="14">
        <v>55670000</v>
      </c>
      <c r="C36" s="14">
        <v>46924000</v>
      </c>
      <c r="D36" s="14">
        <v>8746000</v>
      </c>
      <c r="G36" t="s">
        <v>128</v>
      </c>
      <c r="H36" s="15">
        <v>0.84289563499191666</v>
      </c>
      <c r="I36" s="15">
        <v>0.15710436500808334</v>
      </c>
    </row>
    <row r="37" spans="1:15" x14ac:dyDescent="0.35">
      <c r="A37" t="s">
        <v>127</v>
      </c>
      <c r="B37" s="14">
        <v>112647591.18932875</v>
      </c>
      <c r="C37" s="14">
        <v>92817590</v>
      </c>
      <c r="D37" s="14">
        <v>19830001.189328749</v>
      </c>
      <c r="G37" t="s">
        <v>127</v>
      </c>
      <c r="H37" s="15">
        <v>0.82396426785549171</v>
      </c>
      <c r="I37" s="15">
        <v>0.17603573214450829</v>
      </c>
    </row>
    <row r="38" spans="1:15" x14ac:dyDescent="0.35">
      <c r="O38" s="17">
        <v>11898000713597.25</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2560.17</v>
      </c>
      <c r="J11" s="19"/>
      <c r="K11" s="19"/>
      <c r="L11" s="19"/>
      <c r="M11" s="19"/>
      <c r="N11" s="19"/>
      <c r="O11" s="19"/>
      <c r="P11" s="19"/>
    </row>
    <row r="12" spans="1:16" ht="14.5" customHeight="1" thickBot="1" x14ac:dyDescent="0.35">
      <c r="A12" s="19"/>
      <c r="B12" s="19"/>
      <c r="C12" s="19"/>
      <c r="D12" s="19"/>
      <c r="E12" s="19"/>
      <c r="F12" s="19"/>
      <c r="G12" s="44" t="s">
        <v>93</v>
      </c>
      <c r="H12" s="45" t="s">
        <v>94</v>
      </c>
      <c r="I12" s="46">
        <v>8385750</v>
      </c>
      <c r="J12" s="19"/>
      <c r="K12" s="19"/>
      <c r="L12" s="19"/>
      <c r="M12" s="19"/>
      <c r="N12" s="19"/>
      <c r="O12" s="19"/>
      <c r="P12" s="19"/>
    </row>
    <row r="13" spans="1:16" ht="14.5" customHeight="1" thickBot="1" x14ac:dyDescent="0.35">
      <c r="A13" s="19"/>
      <c r="B13" s="19"/>
      <c r="C13" s="19"/>
      <c r="D13" s="19"/>
      <c r="E13" s="19"/>
      <c r="F13" s="19"/>
      <c r="G13" s="44" t="s">
        <v>95</v>
      </c>
      <c r="H13" s="45" t="s">
        <v>94</v>
      </c>
      <c r="I13" s="46">
        <v>5102340</v>
      </c>
      <c r="J13" s="19"/>
      <c r="K13" s="19"/>
      <c r="L13" s="19"/>
      <c r="M13" s="19"/>
      <c r="N13" s="19"/>
      <c r="O13" s="19"/>
      <c r="P13" s="19"/>
    </row>
    <row r="14" spans="1:16" ht="14.5" customHeight="1" thickBot="1" x14ac:dyDescent="0.35">
      <c r="A14" s="19"/>
      <c r="B14" s="19"/>
      <c r="C14" s="19"/>
      <c r="D14" s="19"/>
      <c r="E14" s="19"/>
      <c r="F14" s="19"/>
      <c r="G14" s="44" t="s">
        <v>96</v>
      </c>
      <c r="H14" s="45" t="s">
        <v>97</v>
      </c>
      <c r="I14" s="47">
        <v>44</v>
      </c>
      <c r="J14" s="19"/>
      <c r="K14" s="19"/>
      <c r="L14" s="19"/>
      <c r="M14" s="19"/>
      <c r="N14" s="19"/>
      <c r="O14" s="19"/>
      <c r="P14" s="19"/>
    </row>
    <row r="15" spans="1:16" ht="14.5" customHeight="1" thickBot="1" x14ac:dyDescent="0.35">
      <c r="A15" s="19"/>
      <c r="B15" s="19"/>
      <c r="C15" s="19"/>
      <c r="D15" s="19"/>
      <c r="E15" s="19"/>
      <c r="F15" s="19"/>
      <c r="G15" s="44" t="s">
        <v>98</v>
      </c>
      <c r="H15" s="45" t="s">
        <v>67</v>
      </c>
      <c r="I15" s="48">
        <v>50.87655067061965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2560.17</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29162.914541641858</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3.8626999999999998</v>
      </c>
      <c r="AT30" s="103">
        <v>44000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169958.8</v>
      </c>
      <c r="AV39" s="105">
        <v>3.86</v>
      </c>
      <c r="AW39" s="89">
        <v>2.3171565686862627</v>
      </c>
    </row>
    <row r="40" spans="1:49" ht="14.5" customHeight="1" x14ac:dyDescent="0.3">
      <c r="A40" s="19"/>
      <c r="B40" s="19"/>
      <c r="C40" s="49"/>
      <c r="D40" s="53" t="s">
        <v>109</v>
      </c>
      <c r="E40" s="78">
        <v>2.8970249999999997</v>
      </c>
      <c r="F40" s="78">
        <v>3.09016</v>
      </c>
      <c r="G40" s="78">
        <v>3.2832949999999999</v>
      </c>
      <c r="H40" s="78">
        <v>3.4764299999999997</v>
      </c>
      <c r="I40" s="78">
        <v>3.669565</v>
      </c>
      <c r="J40" s="54">
        <v>3.8626999999999998</v>
      </c>
      <c r="K40" s="78">
        <v>4.0558350000000001</v>
      </c>
      <c r="L40" s="78">
        <v>4.2489699999999999</v>
      </c>
      <c r="M40" s="78">
        <v>4.4421049999999997</v>
      </c>
      <c r="N40" s="78">
        <v>4.6352399999999996</v>
      </c>
      <c r="O40" s="78">
        <v>4.8283749999999994</v>
      </c>
      <c r="P40" s="19"/>
      <c r="AT40" s="21" t="s">
        <v>62</v>
      </c>
      <c r="AU40" s="104">
        <v>112647.59</v>
      </c>
      <c r="AV40" s="105">
        <v>2.56</v>
      </c>
      <c r="AW40" s="89">
        <v>2.0234882342374707</v>
      </c>
    </row>
    <row r="41" spans="1:49" x14ac:dyDescent="0.3">
      <c r="A41" s="19"/>
      <c r="B41" s="19"/>
      <c r="C41" s="55">
        <v>-0.2</v>
      </c>
      <c r="D41" s="56">
        <v>25581.599999999999</v>
      </c>
      <c r="E41" s="93">
        <v>-0.3421027938547111</v>
      </c>
      <c r="F41" s="93">
        <v>-0.2982429801116917</v>
      </c>
      <c r="G41" s="93">
        <v>-0.25438316636867242</v>
      </c>
      <c r="H41" s="93">
        <v>-0.21052335262565325</v>
      </c>
      <c r="I41" s="93">
        <v>-0.16666353888263385</v>
      </c>
      <c r="J41" s="93">
        <v>-0.12280372513961468</v>
      </c>
      <c r="K41" s="93">
        <v>-7.8943911396595401E-2</v>
      </c>
      <c r="L41" s="93">
        <v>-3.5084097653576229E-2</v>
      </c>
      <c r="M41" s="93">
        <v>8.775716089443053E-3</v>
      </c>
      <c r="N41" s="93">
        <v>5.2635529832462336E-2</v>
      </c>
      <c r="O41" s="93">
        <v>9.6495343575481618E-2</v>
      </c>
      <c r="P41" s="19"/>
      <c r="AT41" s="21" t="s">
        <v>61</v>
      </c>
      <c r="AU41" s="104">
        <v>57311.21</v>
      </c>
      <c r="AV41" s="105"/>
      <c r="AW41" s="89">
        <v>0.33720648768995781</v>
      </c>
    </row>
    <row r="42" spans="1:49" x14ac:dyDescent="0.3">
      <c r="A42" s="19"/>
      <c r="B42" s="19"/>
      <c r="C42" s="55">
        <v>-0.15</v>
      </c>
      <c r="D42" s="56">
        <v>31977</v>
      </c>
      <c r="E42" s="93">
        <v>-0.17762849231838873</v>
      </c>
      <c r="F42" s="93">
        <v>-0.12280372513961468</v>
      </c>
      <c r="G42" s="93">
        <v>-6.7978957960840525E-2</v>
      </c>
      <c r="H42" s="93">
        <v>-1.3154190782066477E-2</v>
      </c>
      <c r="I42" s="93">
        <v>4.1670576396707792E-2</v>
      </c>
      <c r="J42" s="93">
        <v>9.649534357548184E-2</v>
      </c>
      <c r="K42" s="93">
        <v>0.15132011075425589</v>
      </c>
      <c r="L42" s="93">
        <v>0.20614487793302994</v>
      </c>
      <c r="M42" s="93">
        <v>0.26096964511180398</v>
      </c>
      <c r="N42" s="93">
        <v>0.31579441229057781</v>
      </c>
      <c r="O42" s="93">
        <v>0.37061917946935208</v>
      </c>
      <c r="P42" s="19"/>
    </row>
    <row r="43" spans="1:49" x14ac:dyDescent="0.3">
      <c r="A43" s="19"/>
      <c r="B43" s="19"/>
      <c r="C43" s="55">
        <v>-0.1</v>
      </c>
      <c r="D43" s="56">
        <v>37620</v>
      </c>
      <c r="E43" s="93">
        <v>-3.2504108609869076E-2</v>
      </c>
      <c r="F43" s="93">
        <v>3.1995617482806438E-2</v>
      </c>
      <c r="G43" s="93">
        <v>9.649534357548184E-2</v>
      </c>
      <c r="H43" s="93">
        <v>0.16099506966815702</v>
      </c>
      <c r="I43" s="93">
        <v>0.22549479576083242</v>
      </c>
      <c r="J43" s="93">
        <v>0.28999452185350805</v>
      </c>
      <c r="K43" s="93">
        <v>0.35449424794618323</v>
      </c>
      <c r="L43" s="93">
        <v>0.41899397403885885</v>
      </c>
      <c r="M43" s="93">
        <v>0.48349370013153403</v>
      </c>
      <c r="N43" s="93">
        <v>0.54799342622420943</v>
      </c>
      <c r="O43" s="93">
        <v>0.61249315231688461</v>
      </c>
      <c r="P43" s="19"/>
      <c r="AU43" s="21">
        <v>140094.68</v>
      </c>
    </row>
    <row r="44" spans="1:49" x14ac:dyDescent="0.3">
      <c r="A44" s="19"/>
      <c r="B44" s="19"/>
      <c r="C44" s="55">
        <v>-0.05</v>
      </c>
      <c r="D44" s="56">
        <v>41800</v>
      </c>
      <c r="E44" s="93">
        <v>7.4995434877923151E-2</v>
      </c>
      <c r="F44" s="93">
        <v>0.14666179720311812</v>
      </c>
      <c r="G44" s="93">
        <v>0.21832815952831308</v>
      </c>
      <c r="H44" s="93">
        <v>0.28999452185350783</v>
      </c>
      <c r="I44" s="93">
        <v>0.36166088417870301</v>
      </c>
      <c r="J44" s="93">
        <v>0.43332724650389753</v>
      </c>
      <c r="K44" s="93">
        <v>0.5049936088290925</v>
      </c>
      <c r="L44" s="93">
        <v>0.57665997115428747</v>
      </c>
      <c r="M44" s="93">
        <v>0.64832633347948243</v>
      </c>
      <c r="N44" s="93">
        <v>0.71999269580467717</v>
      </c>
      <c r="O44" s="93">
        <v>0.79165905812987192</v>
      </c>
      <c r="P44" s="19"/>
      <c r="AU44" s="21">
        <v>158102.79999999999</v>
      </c>
    </row>
    <row r="45" spans="1:49" x14ac:dyDescent="0.3">
      <c r="A45" s="19"/>
      <c r="B45" s="19"/>
      <c r="C45" s="51" t="s">
        <v>107</v>
      </c>
      <c r="D45" s="57">
        <v>44000</v>
      </c>
      <c r="E45" s="93">
        <v>0.13157414197676132</v>
      </c>
      <c r="F45" s="93">
        <v>0.20701241810854554</v>
      </c>
      <c r="G45" s="93">
        <v>0.28245069424032931</v>
      </c>
      <c r="H45" s="93">
        <v>0.35788897037211354</v>
      </c>
      <c r="I45" s="93">
        <v>0.43332724650389753</v>
      </c>
      <c r="J45" s="93">
        <v>0.50876552263568176</v>
      </c>
      <c r="K45" s="93">
        <v>0.58420379876746575</v>
      </c>
      <c r="L45" s="93">
        <v>0.65964207489924997</v>
      </c>
      <c r="M45" s="93">
        <v>0.73508035103103397</v>
      </c>
      <c r="N45" s="93">
        <v>0.81051862716281797</v>
      </c>
      <c r="O45" s="93">
        <v>0.88595690329460197</v>
      </c>
      <c r="P45" s="19"/>
    </row>
    <row r="46" spans="1:49" ht="14.5" customHeight="1" x14ac:dyDescent="0.3">
      <c r="A46" s="19"/>
      <c r="B46" s="19"/>
      <c r="C46" s="55">
        <v>0.05</v>
      </c>
      <c r="D46" s="56">
        <v>46200</v>
      </c>
      <c r="E46" s="93">
        <v>0.18815284907559948</v>
      </c>
      <c r="F46" s="93">
        <v>0.26736303901397274</v>
      </c>
      <c r="G46" s="93">
        <v>0.34657322895234599</v>
      </c>
      <c r="H46" s="93">
        <v>0.42578341889071925</v>
      </c>
      <c r="I46" s="93">
        <v>0.5049936088290925</v>
      </c>
      <c r="J46" s="93">
        <v>0.58420379876746575</v>
      </c>
      <c r="K46" s="93">
        <v>0.66341398870583923</v>
      </c>
      <c r="L46" s="93">
        <v>0.74262417864421248</v>
      </c>
      <c r="M46" s="93">
        <v>0.82183436858258574</v>
      </c>
      <c r="N46" s="93">
        <v>0.90104455852095899</v>
      </c>
      <c r="O46" s="93">
        <v>0.98025474845933203</v>
      </c>
      <c r="P46" s="19"/>
    </row>
    <row r="47" spans="1:49" x14ac:dyDescent="0.3">
      <c r="A47" s="19"/>
      <c r="B47" s="19"/>
      <c r="C47" s="55">
        <v>0.1</v>
      </c>
      <c r="D47" s="56">
        <v>50820</v>
      </c>
      <c r="E47" s="93">
        <v>0.30696813398315936</v>
      </c>
      <c r="F47" s="93">
        <v>0.39409934291536985</v>
      </c>
      <c r="G47" s="93">
        <v>0.48123055184758057</v>
      </c>
      <c r="H47" s="93">
        <v>0.56836176077979128</v>
      </c>
      <c r="I47" s="93">
        <v>0.65549296971200177</v>
      </c>
      <c r="J47" s="93">
        <v>0.74262417864421248</v>
      </c>
      <c r="K47" s="93">
        <v>0.8297553875764232</v>
      </c>
      <c r="L47" s="93">
        <v>0.91688659650863369</v>
      </c>
      <c r="M47" s="93">
        <v>1.0040178054408444</v>
      </c>
      <c r="N47" s="93">
        <v>1.0911490143730549</v>
      </c>
      <c r="O47" s="93">
        <v>1.1782802233052654</v>
      </c>
      <c r="P47" s="19"/>
    </row>
    <row r="48" spans="1:49" x14ac:dyDescent="0.3">
      <c r="A48" s="19"/>
      <c r="B48" s="19"/>
      <c r="C48" s="55">
        <v>0.15</v>
      </c>
      <c r="D48" s="56">
        <v>58443</v>
      </c>
      <c r="E48" s="93">
        <v>0.50301335408063319</v>
      </c>
      <c r="F48" s="93">
        <v>0.60321424435267557</v>
      </c>
      <c r="G48" s="93">
        <v>0.70341513462471772</v>
      </c>
      <c r="H48" s="93">
        <v>0.80361602489675965</v>
      </c>
      <c r="I48" s="93">
        <v>0.90381691516880203</v>
      </c>
      <c r="J48" s="93">
        <v>1.0040178054408444</v>
      </c>
      <c r="K48" s="93">
        <v>1.1042186957128868</v>
      </c>
      <c r="L48" s="93">
        <v>1.2044195859849287</v>
      </c>
      <c r="M48" s="93">
        <v>1.3046204762569706</v>
      </c>
      <c r="N48" s="93">
        <v>1.404821366529013</v>
      </c>
      <c r="O48" s="93">
        <v>1.5050222568010554</v>
      </c>
      <c r="P48" s="19"/>
    </row>
    <row r="49" spans="1:45" ht="14.5" thickBot="1" x14ac:dyDescent="0.35">
      <c r="A49" s="19"/>
      <c r="B49" s="19"/>
      <c r="C49" s="55">
        <v>0.2</v>
      </c>
      <c r="D49" s="58">
        <v>70131.600000000006</v>
      </c>
      <c r="E49" s="93">
        <v>0.80361602489675987</v>
      </c>
      <c r="F49" s="93">
        <v>0.92385709322321063</v>
      </c>
      <c r="G49" s="93">
        <v>1.0440981615496616</v>
      </c>
      <c r="H49" s="93">
        <v>1.1643392298761119</v>
      </c>
      <c r="I49" s="93">
        <v>1.2845802982025627</v>
      </c>
      <c r="J49" s="93">
        <v>1.404821366529013</v>
      </c>
      <c r="K49" s="93">
        <v>1.5250624348554642</v>
      </c>
      <c r="L49" s="93">
        <v>1.645303503181915</v>
      </c>
      <c r="M49" s="93">
        <v>1.7655445715083653</v>
      </c>
      <c r="N49" s="93">
        <v>1.8857856398348156</v>
      </c>
      <c r="O49" s="93">
        <v>2.0060267081612664</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44000</v>
      </c>
    </row>
    <row r="66" spans="44:55" x14ac:dyDescent="0.3">
      <c r="AS66" s="21" t="s">
        <v>70</v>
      </c>
      <c r="AT66" s="21" t="s">
        <v>69</v>
      </c>
      <c r="AU66" s="21" t="s">
        <v>68</v>
      </c>
      <c r="AV66" s="21" t="s">
        <v>67</v>
      </c>
      <c r="AX66" s="21" t="s">
        <v>66</v>
      </c>
      <c r="AZ66" s="101">
        <v>1265.23</v>
      </c>
      <c r="BA66" s="21" t="s">
        <v>65</v>
      </c>
    </row>
    <row r="67" spans="44:55" x14ac:dyDescent="0.3">
      <c r="AS67" s="21" t="s">
        <v>11</v>
      </c>
      <c r="AT67" s="104">
        <v>73348</v>
      </c>
      <c r="AU67" s="105">
        <v>1.67</v>
      </c>
      <c r="AV67" s="89">
        <v>1</v>
      </c>
      <c r="AX67" s="21" t="s">
        <v>64</v>
      </c>
      <c r="AZ67" s="73">
        <v>33395.320935812837</v>
      </c>
      <c r="BA67" s="21" t="s">
        <v>63</v>
      </c>
    </row>
    <row r="68" spans="44:55" x14ac:dyDescent="0.3">
      <c r="AS68" s="21" t="s">
        <v>62</v>
      </c>
      <c r="AT68" s="104">
        <v>55670</v>
      </c>
      <c r="AU68" s="105">
        <v>1.27</v>
      </c>
      <c r="AV68" s="89">
        <v>0.75898456672301906</v>
      </c>
    </row>
    <row r="69" spans="44:55" x14ac:dyDescent="0.3">
      <c r="AS69" s="21" t="s">
        <v>61</v>
      </c>
      <c r="AT69" s="104">
        <v>17678</v>
      </c>
      <c r="AU69" s="105"/>
      <c r="AV69" s="89">
        <v>0.24101543327698097</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1.667</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1.2502500000000001</v>
      </c>
      <c r="AU86" s="91">
        <v>1.3336000000000001</v>
      </c>
      <c r="AV86" s="91">
        <v>1.4169499999999999</v>
      </c>
      <c r="AW86" s="91">
        <v>1.5003</v>
      </c>
      <c r="AX86" s="91">
        <v>1.58365</v>
      </c>
      <c r="AY86" s="108">
        <v>1.667</v>
      </c>
      <c r="AZ86" s="91">
        <v>1.7503500000000001</v>
      </c>
      <c r="BA86" s="91">
        <v>1.8337000000000001</v>
      </c>
      <c r="BB86" s="91">
        <v>1.9170500000000001</v>
      </c>
      <c r="BC86" s="91">
        <v>2.0004</v>
      </c>
      <c r="BD86" s="91">
        <v>2.0837500000000002</v>
      </c>
    </row>
    <row r="87" spans="44:56" x14ac:dyDescent="0.3">
      <c r="AR87" s="21">
        <v>-0.2</v>
      </c>
      <c r="AS87" s="91">
        <v>25581.599999999999</v>
      </c>
      <c r="AT87" s="92"/>
      <c r="AU87" s="92"/>
      <c r="AV87" s="92"/>
      <c r="AW87" s="92"/>
      <c r="AX87" s="92"/>
      <c r="AY87" s="92"/>
      <c r="AZ87" s="92"/>
      <c r="BA87" s="92"/>
      <c r="BB87" s="92"/>
      <c r="BC87" s="92"/>
      <c r="BD87" s="92"/>
    </row>
    <row r="88" spans="44:56" x14ac:dyDescent="0.3">
      <c r="AR88" s="21">
        <v>-0.15</v>
      </c>
      <c r="AS88" s="91">
        <v>31977</v>
      </c>
      <c r="AT88" s="92"/>
      <c r="AU88" s="92"/>
      <c r="AV88" s="92"/>
      <c r="AW88" s="92"/>
      <c r="AX88" s="92"/>
      <c r="AY88" s="92"/>
      <c r="AZ88" s="92"/>
      <c r="BA88" s="92"/>
      <c r="BB88" s="92"/>
      <c r="BC88" s="92"/>
      <c r="BD88" s="92"/>
    </row>
    <row r="89" spans="44:56" x14ac:dyDescent="0.3">
      <c r="AR89" s="21">
        <v>-0.1</v>
      </c>
      <c r="AS89" s="91">
        <v>37620</v>
      </c>
      <c r="AT89" s="92"/>
      <c r="AU89" s="92"/>
      <c r="AV89" s="92"/>
      <c r="AW89" s="92"/>
      <c r="AX89" s="92"/>
      <c r="AY89" s="92"/>
      <c r="AZ89" s="92"/>
      <c r="BA89" s="92"/>
      <c r="BB89" s="92"/>
      <c r="BC89" s="92"/>
      <c r="BD89" s="92"/>
    </row>
    <row r="90" spans="44:56" x14ac:dyDescent="0.3">
      <c r="AR90" s="21">
        <v>-0.05</v>
      </c>
      <c r="AS90" s="91">
        <v>41800</v>
      </c>
      <c r="AT90" s="92"/>
      <c r="AU90" s="92"/>
      <c r="AV90" s="92"/>
      <c r="AW90" s="92"/>
      <c r="AX90" s="92"/>
      <c r="AY90" s="92"/>
      <c r="AZ90" s="92"/>
      <c r="BA90" s="92"/>
      <c r="BB90" s="92"/>
      <c r="BC90" s="92"/>
      <c r="BD90" s="92"/>
    </row>
    <row r="91" spans="44:56" x14ac:dyDescent="0.3">
      <c r="AR91" s="63" t="s">
        <v>71</v>
      </c>
      <c r="AS91" s="91">
        <v>44000</v>
      </c>
      <c r="AT91" s="92"/>
      <c r="AU91" s="92"/>
      <c r="AV91" s="92"/>
      <c r="AW91" s="92"/>
      <c r="AX91" s="92"/>
      <c r="AY91" s="92"/>
      <c r="AZ91" s="92"/>
      <c r="BA91" s="92"/>
      <c r="BB91" s="92"/>
      <c r="BC91" s="92"/>
      <c r="BD91" s="92"/>
    </row>
    <row r="92" spans="44:56" x14ac:dyDescent="0.3">
      <c r="AR92" s="21">
        <v>0.05</v>
      </c>
      <c r="AS92" s="91">
        <v>46200</v>
      </c>
      <c r="AT92" s="92"/>
      <c r="AU92" s="92"/>
      <c r="AV92" s="92"/>
      <c r="AW92" s="92"/>
      <c r="AX92" s="92"/>
      <c r="AY92" s="92"/>
      <c r="AZ92" s="92"/>
      <c r="BA92" s="92"/>
      <c r="BB92" s="92"/>
      <c r="BC92" s="92"/>
      <c r="BD92" s="92"/>
    </row>
    <row r="93" spans="44:56" x14ac:dyDescent="0.3">
      <c r="AR93" s="21">
        <v>0.1</v>
      </c>
      <c r="AS93" s="91">
        <v>50820</v>
      </c>
      <c r="AT93" s="92"/>
      <c r="AU93" s="92"/>
      <c r="AV93" s="92"/>
      <c r="AW93" s="92"/>
      <c r="AX93" s="92"/>
      <c r="AY93" s="92"/>
      <c r="AZ93" s="92"/>
      <c r="BA93" s="92"/>
      <c r="BB93" s="92"/>
      <c r="BC93" s="92"/>
      <c r="BD93" s="92"/>
    </row>
    <row r="94" spans="44:56" x14ac:dyDescent="0.3">
      <c r="AR94" s="21">
        <v>0.15</v>
      </c>
      <c r="AS94" s="91">
        <v>58443</v>
      </c>
      <c r="AT94" s="92"/>
      <c r="AU94" s="92"/>
      <c r="AV94" s="92"/>
      <c r="AW94" s="92"/>
      <c r="AX94" s="92"/>
      <c r="AY94" s="92"/>
      <c r="AZ94" s="92"/>
      <c r="BA94" s="92"/>
      <c r="BB94" s="92"/>
      <c r="BC94" s="92"/>
      <c r="BD94" s="92"/>
    </row>
    <row r="95" spans="44:56" x14ac:dyDescent="0.3">
      <c r="AR95" s="21">
        <v>0.2</v>
      </c>
      <c r="AS95" s="91">
        <v>70131.600000000006</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2025-08-27T20:47:32Z</dcterms:modified>
</cp:coreProperties>
</file>