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B26C3F94-9B0C-46CB-8208-A854C6E0567D}"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<sst xmlns="http://schemas.openxmlformats.org/spreadsheetml/2006/main" count="350" uniqueCount="161">
  <si>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</si>
  <si>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</si>
  <si>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</si>
  <si>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</si>
  <si>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</si>
  <si>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</si>
  <si>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</si>
  <si>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</si>
  <si>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</si>
  <si>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</si>
  <si>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</si>
  <si>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</si>
  <si>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</si>
  <si>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</si>
  <si>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</si>
  <si>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</si>
  <si>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</si>
  <si>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</si>
  <si>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</si>
  <si>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</si>
  <si>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</si>
  <si>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</si>
  <si>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</si>
  <si>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</si>
  <si>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</si>
  <si>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</si>
  <si>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</si>
  <si>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</si>
  <si>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</si>
  <si>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</si>
  <si>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</si>
  <si>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</si>
  <si>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</si>
  <si>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</si>
  <si>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</si>
  <si>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</si>
  <si>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</si>
  <si>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</si>
  <si>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</si>
  <si>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</si>
  <si>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</si>
  <si>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</si>
  <si>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</si>
  <si>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</si>
  <si>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</si>
  <si>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</si>
  <si>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</si>
  <si>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</si>
  <si>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</si>
  <si>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</si>
  <si>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</si>
  <si>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</si>
  <si>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</si>
  <si>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</si>
  <si>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</si>
  <si>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</si>
  <si>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</si>
  <si>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</si>
  <si>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</si>
  <si>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</si>
  <si>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</si>
  <si>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</si>
  <si>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</si>
  <si>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</si>
  <si>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</si>
  <si>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</si>
  <si>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</si>
  <si>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</si>
  <si>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</si>
  <si>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</si>
  <si>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</si>
  <si>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</si>
  <si>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</si>
  <si>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</si>
  <si>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</si>
  <si>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</si>
  <si>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</si>
  <si>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</si>
  <si>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</si>
  <si>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</si>
  <si>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</si>
  <si>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</si>
  <si>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</si>
  <si>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</si>
  <si>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</si>
  <si>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</si>
  <si>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</si>
  <si>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</si>
  <si>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</si>
  <si>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</si>
  <si>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</si>
  <si>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</si>
  <si>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</si>
  <si>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</si>
  <si>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</si>
  <si>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</si>
  <si>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</si>
  <si>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</si>
  <si>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</si>
  <si>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</si>
  <si>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</si>
  <si>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</si>
  <si>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</si>
  <si>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</si>
  <si>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</si>
  <si>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</si>
  <si>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</si>
  <si>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</si>
  <si>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</si>
  <si>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</si>
  <si>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</si>
  <si>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</si>
  <si>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</si>
  <si>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</si>
  <si>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</si>
  <si>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</si>
  <si>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</si>
  <si>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</si>
  <si>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</si>
  <si>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</si>
  <si>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</si>
  <si>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</si>
  <si>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</si>
  <si>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</si>
  <si>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TECA GRANDIS CORDOBA CANALETE</t>
  </si>
  <si>
    <t>Córdoba</t>
  </si>
  <si>
    <t>Material de propagacion: Plantula // Distancia de siembra: 3 x 3 // Densidad de siembra - Plantas/Ha.: 1.111 // Duracion del ciclo: 20 años // Productividad/Ha/Ciclo: 184 m3 // Inicio de Produccion desde la siembra: año 6  // Duracion de la etapa productiva: 15 años // Productividad promedio en etapa productiva  // Cultivo asociado: NA // Productividad promedio etapa productiva: 12 m3 // % Rendimiento 1ra. Calidad: 60 aserrio primera // % Rendimiento 2da. Calidad: 40 aserrio segunda // Precio de venta ponderado por calidad: $480.397 // Valor Jornal: $65.831 // Otros: Se realizan 3 cosechas previas o entresacas: la primera corresponde al 3,5% del metraje cúbico total aprovechable, la segunda corresponde al 10; 8%, la tercera al 19,5, para dejar un 66,2% que corresponde a la cosecha final.</t>
  </si>
  <si>
    <t>2025 Q1</t>
  </si>
  <si>
    <t>2023 Q4</t>
  </si>
  <si>
    <t>El presente documento corresponde a una actualización del documento PDF de la AgroGuía correspondiente a Teca Grandis Cordoba Canalete publicada en la página web, y consta de las siguientes partes:</t>
  </si>
  <si>
    <t>- Flujo anualizado de los ingresos (precio y rendimiento) y los costos de producción para una hectárea de
Teca Grandis Cordoba Canalete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</si>
  <si>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Teca Grandis Cordoba Canalete.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</si>
  <si>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</si>
  <si>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</si>
  <si>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</si>
  <si>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</si>
  <si>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Teca Grandis Cordoba Canalete. La participación se encuentra actualizada al 2025 Q1.</t>
  </si>
  <si>
    <t>Sostenimiento Año1 ***</t>
  </si>
  <si>
    <t>Sub Total Ingresos millones [(CxG)+(DxH)+(ExI)+(FxJ)]</t>
  </si>
  <si>
    <t>** Los costos de instalación comprenden tanto los gastos relacionados con la mano de obra como aquellos asociados con los insumos necesarios hasta completar la siembra de las plantas. Para el caso de Teca Grandis Cordoba Canalete, en lo que respecta a la mano de obra incluye actividades como la preparación del terreno, la siembra, el trazado y el ahoyado, entre otras, y ascienden a un total de $4,5 millones de pesos (equivalente a 69 jornales). En cuanto a los insumos, se incluyen los gastos relacionados con el material vegetal y las enmiendas, que en conjunto ascienden a  $3,7 millones.</t>
  </si>
  <si>
    <t>*** Los costos de sostenimiento del año 1 comprenden tanto los gastos relacionados con la mano de obra como aquellos asociados con los insumos necesarios desde el momento de la siembra de las plantas hasta finalizar el año 1. Para el caso de Teca Grandis Cordoba Canalete, en lo que respecta a la mano de obra incluye actividades como la fertilización, riego, control de malezas, plagas y enfermedades, entre otras, y ascienden a un total de $1,5 millones de pesos (equivalente a 23 jornales). En cuanto a los insumos, se incluyen los fertilizantes, plaguicidas, transportes, entre otras, que en conjunto ascienden a  $0,3 millones.</t>
  </si>
  <si>
    <t>Nota 1: en caso de utilizar esta información para el desarrollo de otras publicaciones, por favor citar FINAGRO, "Agro Guía - Marcos de Referencia Agroeconómicos"</t>
  </si>
  <si>
    <t>Los costos totales del ciclo para esta actualización (2025 Q1) equivalen a $42,4 millones, en comparación con los costos del marco original que ascienden a $36,8 millones, (mes de publicación del marco: octubre - 2023).
La rentabilidad actualizada (2025 Q1) bajó frente a la rentabilidad de la primera AgroGuía, pasando del 58,9% al 109,2%. Mientras que el crecimiento de los costos fue del 115,1%, el crecimiento de los ingresos fue del 99,0%.</t>
  </si>
  <si>
    <t>En cuanto a los costos de mano de obra de la AgroGuía actualizada, se destaca la participación de cosecha y beneficio seguido de instalación, que representan el 54% y el 20% del costo total, respectivamente. En cuanto a los costos de insumos, se destaca la participación de transporte seguido de instalación, que representan el 63% y el 30% del costo total, respectivamente.</t>
  </si>
  <si>
    <t>bajó</t>
  </si>
  <si>
    <t>A continuación, se presenta la desagregación de los costos de mano de obra e insumos según las diferentes actividades vinculadas a la producción de TECA GRANDIS CORDOBA CANALETE</t>
  </si>
  <si>
    <t>En cuanto a los costos de mano de obra, se destaca la participación de cosecha y beneficio segido por instalación que representan el 54% y el 20% del costo total, respectivamente. En cuanto a los costos de insumos, se destaca la participación de transporte segido por instalación que representan el 69% y el 21% del costo total, respectivamente.</t>
  </si>
  <si>
    <t>En cuanto a los costos de mano de obra, se destaca la participación de cosecha y beneficio segido por instalación que representan el 54% y el 20% del costo total, respectivamente. En cuanto a los costos de insumos, se destaca la participación de transporte segido por instalación que representan el 63% y el 30% del costo total, respectivamente.</t>
  </si>
  <si>
    <t>En cuanto a los costos de mano de obra, se destaca la participación de cosecha y beneficio segido por instalación que representan el 54% y el 20% del costo total, respectivamente.</t>
  </si>
  <si>
    <t>En cuanto a los costos de insumos, se destaca la participación de transporte segido por instalación que representan el 63% y el 30% del costo total, respectivamente.</t>
  </si>
  <si>
    <t>En cuanto a los costos de insumos, se destaca la participación de transporte segido por instalación que representan el 69% y el 21% del costo total, respectivamente.</t>
  </si>
  <si>
    <t>En cuanto a los costos de mano de obra, se destaca la participación de cosecha y beneficio segido por instalación que representan el 54% y el 20% del costo total, respectivamente.En cuanto a los costos de insumos, se destaca la participación de transporte segido por instalación que representan el 69% y el 21% del costo total, respectivamente.</t>
  </si>
  <si>
    <t>De acuerdo con el comportamiento histórico del sistema productivo, se efectuó un análisis de sensibilidad del margen de utilidad obtenido en la producción de TECA GRANDIS CORDOBA CANALETE, frente a diferentes escenarios de variación de precios de venta en finca y rendimientos probables (kg/ha).</t>
  </si>
  <si>
    <t>Con un precio ponderado de COP $ 480.397/kg y con un rendimiento por hectárea de 184 kg por ciclo; el margen de utilidad obtenido en la producción de teca es del 52%.</t>
  </si>
  <si>
    <t>El precio mínimo ponderado para cubrir los costos de producción, con un rendimiento de 184 kg para todo el ciclo de producción, es COP $ 229.685/kg.</t>
  </si>
  <si>
    <t>El rendimiento mínimo por ha/ciclo para cubrir los costos de producción, con un precio ponderado de COP $ 480.397, es de 85 kg/ha para todo el ciclo.</t>
  </si>
  <si>
    <t>El siguiente cuadro presenta diferentes escenarios de rentabilidad para el sistema productivo de TECA GRANDIS CORDOBA CANALETE, con respecto a diferentes niveles de productividad (kg./ha.) y precios ($/kg.).</t>
  </si>
  <si>
    <t>De acuerdo con el comportamiento histórico del sistema productivo, se efectuó un análisis de sensibilidad del margen de utilidad obtenido en la producción de TECA GRANDIS CORDOBA CANALETE, frente a diferentes escenarios de variación de precios de venta en finca y rendimientos probables (t/ha)</t>
  </si>
  <si>
    <t>Con un precio ponderado de COP $$ 502.640/kg y con un rendimiento por hectárea de 184 kg por ciclo; el margen de utilidad obtenido en la producción de teca es del 59%.</t>
  </si>
  <si>
    <t>El precio mínimo ponderado para cubrir los costos de producción, con un rendimiento de 184 kg para todo el ciclo de producción, es COP $ 206.802/kg.</t>
  </si>
  <si>
    <t>El rendimiento mínimo por ha/ciclo para cubrir los costos de producción, con un precio ponderado de COP $ 502.640, es de 73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</si>
</sst>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2023 Q4</c:v>
                </c:pt>
                <c:pt idx="1">
                  <c:v>2025 Q1</c:v>
                </c:pt>
              </c:strCache>
            </c:strRef>
          </c:cat>
          <c:val>
            <c:numRef>
              <c:f>'Análisis Comparativo y Part.'!$AQ$41:$AQ$42</c:f>
              <c:numCache>
                <c:formatCode>_(* #,##0_);_(* \(#,##0\);_(* "-"_);_(@_)</c:formatCode>
                <c:ptCount val="2"/>
                <c:pt idx="0">
                  <c:v>36810785</c:v>
                </c:pt>
                <c:pt idx="1">
                  <c:v>42353870.211999997</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2023 Q4</c:v>
                </c:pt>
                <c:pt idx="1">
                  <c:v>2025 Q1</c:v>
                </c:pt>
              </c:strCache>
            </c:strRef>
          </c:cat>
          <c:val>
            <c:numRef>
              <c:f>'Análisis Comparativo y Part.'!$AR$41:$AR$42</c:f>
              <c:numCache>
                <c:formatCode>_(* #,##0_);_(* \(#,##0\);_(* "-"_);_(@_)</c:formatCode>
                <c:ptCount val="2"/>
                <c:pt idx="0">
                  <c:v>27395000</c:v>
                </c:pt>
                <c:pt idx="1">
                  <c:v>30057361</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2023 Q4</c:v>
                </c:pt>
                <c:pt idx="1">
                  <c:v>2025 Q1</c:v>
                </c:pt>
              </c:strCache>
            </c:strRef>
          </c:cat>
          <c:val>
            <c:numRef>
              <c:f>'Análisis Comparativo y Part.'!$AS$41:$AS$42</c:f>
              <c:numCache>
                <c:formatCode>_(* #,##0_);_(* \(#,##0\);_(* "-"_);_(@_)</c:formatCode>
                <c:ptCount val="2"/>
                <c:pt idx="0">
                  <c:v>9415785</c:v>
                </c:pt>
                <c:pt idx="1">
                  <c:v>12296509.211999999</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289242</c:v>
                </c:pt>
                <c:pt idx="1">
                  <c:v>411346</c:v>
                </c:pt>
                <c:pt idx="3">
                  <c:v>128054.212</c:v>
                </c:pt>
                <c:pt idx="4">
                  <c:v>3666299.9999999995</c:v>
                </c:pt>
                <c:pt idx="6">
                  <c:v>0</c:v>
                </c:pt>
                <c:pt idx="7">
                  <c:v>0</c:v>
                </c:pt>
                <c:pt idx="8">
                  <c:v>7801567</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1601889</c:v>
                </c:pt>
                <c:pt idx="1">
                  <c:v>1382451</c:v>
                </c:pt>
                <c:pt idx="2">
                  <c:v>16194426</c:v>
                </c:pt>
                <c:pt idx="3">
                  <c:v>592479</c:v>
                </c:pt>
                <c:pt idx="4">
                  <c:v>6072921</c:v>
                </c:pt>
                <c:pt idx="5">
                  <c:v>2764913</c:v>
                </c:pt>
                <c:pt idx="6">
                  <c:v>1448282</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2023 Q4</c:v>
                </c:pt>
                <c:pt idx="1">
                  <c:v>2025 Q1</c:v>
                </c:pt>
              </c:strCache>
            </c:strRef>
          </c:cat>
          <c:val>
            <c:numRef>
              <c:f>'Análisis Comparativo y Part.'!$AW$41:$AW$42</c:f>
              <c:numCache>
                <c:formatCode>0%</c:formatCode>
                <c:ptCount val="2"/>
                <c:pt idx="0">
                  <c:v>0.74421124135222871</c:v>
                </c:pt>
                <c:pt idx="1">
                  <c:v>0.70967212322155004</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2023 Q4</c:v>
                </c:pt>
                <c:pt idx="1">
                  <c:v>2025 Q1</c:v>
                </c:pt>
              </c:strCache>
            </c:strRef>
          </c:cat>
          <c:val>
            <c:numRef>
              <c:f>'Análisis Comparativo y Part.'!$AX$41:$AX$42</c:f>
              <c:numCache>
                <c:formatCode>0%</c:formatCode>
                <c:ptCount val="2"/>
                <c:pt idx="0">
                  <c:v>0.25578875864777129</c:v>
                </c:pt>
                <c:pt idx="1">
                  <c:v>0.29032787677845001</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1460000</c:v>
                </c:pt>
                <c:pt idx="1">
                  <c:v>1260000</c:v>
                </c:pt>
                <c:pt idx="2">
                  <c:v>14760000</c:v>
                </c:pt>
                <c:pt idx="3">
                  <c:v>540000</c:v>
                </c:pt>
                <c:pt idx="4">
                  <c:v>5535000</c:v>
                </c:pt>
                <c:pt idx="5">
                  <c:v>2520000</c:v>
                </c:pt>
                <c:pt idx="6">
                  <c:v>1320000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342000</c:v>
                </c:pt>
                <c:pt idx="1">
                  <c:v>390000</c:v>
                </c:pt>
                <c:pt idx="2">
                  <c:v>0</c:v>
                </c:pt>
                <c:pt idx="3">
                  <c:v>127320</c:v>
                </c:pt>
                <c:pt idx="4">
                  <c:v>2016464.9999999998</c:v>
                </c:pt>
                <c:pt idx="5">
                  <c:v>0</c:v>
                </c:pt>
                <c:pt idx="6">
                  <c:v>0</c:v>
                </c:pt>
                <c:pt idx="7">
                  <c:v>0</c:v>
                </c:pt>
                <c:pt idx="8">
                  <c:v>6540000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1601889</c:v>
                </c:pt>
                <c:pt idx="1">
                  <c:v>1382451</c:v>
                </c:pt>
                <c:pt idx="2">
                  <c:v>16194426</c:v>
                </c:pt>
                <c:pt idx="3">
                  <c:v>592479</c:v>
                </c:pt>
                <c:pt idx="4">
                  <c:v>6072921</c:v>
                </c:pt>
                <c:pt idx="5">
                  <c:v>2764913</c:v>
                </c:pt>
                <c:pt idx="6">
                  <c:v>1448282</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289242</c:v>
                </c:pt>
                <c:pt idx="1">
                  <c:v>411346</c:v>
                </c:pt>
                <c:pt idx="2">
                  <c:v>0</c:v>
                </c:pt>
                <c:pt idx="3">
                  <c:v>128054.212</c:v>
                </c:pt>
                <c:pt idx="4">
                  <c:v>3666299.9999999995</c:v>
                </c:pt>
                <c:pt idx="5">
                  <c:v>0</c:v>
                </c:pt>
                <c:pt idx="6">
                  <c:v>0</c:v>
                </c:pt>
                <c:pt idx="7">
                  <c:v>0</c:v>
                </c:pt>
                <c:pt idx="8">
                  <c:v>7801567</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2023 Q4</c:v>
                </c:pt>
                <c:pt idx="1">
                  <c:v>2025 Q1</c:v>
                </c:pt>
              </c:strCache>
            </c:strRef>
          </c:cat>
          <c:val>
            <c:numRef>
              <c:f>Tortas!$B$36:$B$37</c:f>
              <c:numCache>
                <c:formatCode>_(* #,##0_);_(* \(#,##0\);_(* "-"_);_(@_)</c:formatCode>
                <c:ptCount val="2"/>
                <c:pt idx="0">
                  <c:v>36810785</c:v>
                </c:pt>
                <c:pt idx="1">
                  <c:v>42353870.211999997</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2023 Q4</c:v>
                </c:pt>
                <c:pt idx="1">
                  <c:v>2025 Q1</c:v>
                </c:pt>
              </c:strCache>
            </c:strRef>
          </c:cat>
          <c:val>
            <c:numRef>
              <c:f>Tortas!$C$36:$C$37</c:f>
              <c:numCache>
                <c:formatCode>_(* #,##0_);_(* \(#,##0\);_(* "-"_);_(@_)</c:formatCode>
                <c:ptCount val="2"/>
                <c:pt idx="0">
                  <c:v>27395000</c:v>
                </c:pt>
                <c:pt idx="1">
                  <c:v>30057361</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2023 Q4</c:v>
                </c:pt>
                <c:pt idx="1">
                  <c:v>2025 Q1</c:v>
                </c:pt>
              </c:strCache>
            </c:strRef>
          </c:cat>
          <c:val>
            <c:numRef>
              <c:f>Tortas!$D$36:$D$37</c:f>
              <c:numCache>
                <c:formatCode>_(* #,##0_);_(* \(#,##0\);_(* "-"_);_(@_)</c:formatCode>
                <c:ptCount val="2"/>
                <c:pt idx="0">
                  <c:v>9415785</c:v>
                </c:pt>
                <c:pt idx="1">
                  <c:v>12296509.211999999</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2023 Q4</c:v>
                </c:pt>
                <c:pt idx="1">
                  <c:v>2025 Q1</c:v>
                </c:pt>
              </c:strCache>
            </c:strRef>
          </c:cat>
          <c:val>
            <c:numRef>
              <c:f>Tortas!$H$36:$H$37</c:f>
              <c:numCache>
                <c:formatCode>0%</c:formatCode>
                <c:ptCount val="2"/>
                <c:pt idx="0">
                  <c:v>0.74421124135222871</c:v>
                </c:pt>
                <c:pt idx="1">
                  <c:v>0.70967212322155004</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2023 Q4</c:v>
                </c:pt>
                <c:pt idx="1">
                  <c:v>2025 Q1</c:v>
                </c:pt>
              </c:strCache>
            </c:strRef>
          </c:cat>
          <c:val>
            <c:numRef>
              <c:f>Tortas!$I$36:$I$37</c:f>
              <c:numCache>
                <c:formatCode>0%</c:formatCode>
                <c:ptCount val="2"/>
                <c:pt idx="0">
                  <c:v>0.25578875864777129</c:v>
                </c:pt>
                <c:pt idx="1">
                  <c:v>0.29032787677845001</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22" width="10.81640625" style="19" customWidth="1"/>
    <col min="23"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4509.43</v>
      </c>
      <c r="C7" s="22">
        <v>1492.17</v>
      </c>
      <c r="D7" s="22">
        <v>1179.47</v>
      </c>
      <c r="E7" s="22">
        <v>1036.8399999999999</v>
      </c>
      <c r="F7" s="22">
        <v>576.02</v>
      </c>
      <c r="G7" s="22">
        <v>246.87</v>
      </c>
      <c r="H7" s="22">
        <v>2221.8000000000002</v>
      </c>
      <c r="I7" s="22">
        <v>246.87</v>
      </c>
      <c r="J7" s="22">
        <v>246.87</v>
      </c>
      <c r="K7" s="22">
        <v>246.87</v>
      </c>
      <c r="L7" s="22">
        <v>2616.7800000000002</v>
      </c>
      <c r="M7" s="22">
        <v>246.87</v>
      </c>
      <c r="N7" s="22">
        <v>246.87</v>
      </c>
      <c r="O7" s="22">
        <v>246.87</v>
      </c>
      <c r="P7" s="22">
        <v>246.87</v>
      </c>
      <c r="Q7" s="22">
        <v>2945.94</v>
      </c>
      <c r="R7" s="22">
        <v>246.87</v>
      </c>
      <c r="S7" s="22">
        <v>246.87</v>
      </c>
      <c r="T7" s="22">
        <v>246.87</v>
      </c>
      <c r="U7" s="22">
        <v>246.87</v>
      </c>
      <c r="V7" s="22">
        <v>10516.5</v>
      </c>
      <c r="W7" s="22">
        <v>0</v>
      </c>
      <c r="X7" s="22">
        <v>0</v>
      </c>
      <c r="Y7" s="22">
        <v>0</v>
      </c>
      <c r="Z7" s="22">
        <v>0</v>
      </c>
      <c r="AA7" s="22">
        <v>0</v>
      </c>
      <c r="AB7" s="22">
        <v>0</v>
      </c>
      <c r="AC7" s="22">
        <v>0</v>
      </c>
      <c r="AD7" s="22">
        <v>0</v>
      </c>
      <c r="AE7" s="22">
        <v>0</v>
      </c>
      <c r="AF7" s="22">
        <v>0</v>
      </c>
      <c r="AG7" s="22">
        <v>30057.360000000001</v>
      </c>
      <c r="AH7" s="23">
        <v>0.70967212322154982</v>
      </c>
    </row>
    <row r="8" spans="1:34" x14ac:dyDescent="0.3">
      <c r="A8" s="5" t="s">
        <v>122</v>
      </c>
      <c r="B8" s="22">
        <v>3666.3</v>
      </c>
      <c r="C8" s="22">
        <v>330.53</v>
      </c>
      <c r="D8" s="22">
        <v>192.5</v>
      </c>
      <c r="E8" s="22">
        <v>180.43</v>
      </c>
      <c r="F8" s="22">
        <v>35.74</v>
      </c>
      <c r="G8" s="22">
        <v>14.06</v>
      </c>
      <c r="H8" s="22">
        <v>322.04000000000002</v>
      </c>
      <c r="I8" s="22">
        <v>14.06</v>
      </c>
      <c r="J8" s="22">
        <v>14.06</v>
      </c>
      <c r="K8" s="22">
        <v>14.06</v>
      </c>
      <c r="L8" s="22">
        <v>930.42</v>
      </c>
      <c r="M8" s="22">
        <v>14.06</v>
      </c>
      <c r="N8" s="22">
        <v>14.06</v>
      </c>
      <c r="O8" s="22">
        <v>14.06</v>
      </c>
      <c r="P8" s="22">
        <v>14.06</v>
      </c>
      <c r="Q8" s="22">
        <v>1624.48</v>
      </c>
      <c r="R8" s="22">
        <v>14.06</v>
      </c>
      <c r="S8" s="22">
        <v>14.06</v>
      </c>
      <c r="T8" s="22">
        <v>14.06</v>
      </c>
      <c r="U8" s="22">
        <v>14.06</v>
      </c>
      <c r="V8" s="22">
        <v>4845.3100000000004</v>
      </c>
      <c r="W8" s="22">
        <v>0</v>
      </c>
      <c r="X8" s="22">
        <v>0</v>
      </c>
      <c r="Y8" s="22">
        <v>0</v>
      </c>
      <c r="Z8" s="22">
        <v>0</v>
      </c>
      <c r="AA8" s="22">
        <v>0</v>
      </c>
      <c r="AB8" s="22">
        <v>0</v>
      </c>
      <c r="AC8" s="22">
        <v>0</v>
      </c>
      <c r="AD8" s="22">
        <v>0</v>
      </c>
      <c r="AE8" s="22">
        <v>0</v>
      </c>
      <c r="AF8" s="22">
        <v>0</v>
      </c>
      <c r="AG8" s="22">
        <v>12296.51</v>
      </c>
      <c r="AH8" s="23">
        <v>0.29032787677844996</v>
      </c>
    </row>
    <row r="9" spans="1:34" x14ac:dyDescent="0.3">
      <c r="A9" s="9" t="s">
        <v>121</v>
      </c>
      <c r="B9" s="22">
        <v>8175.73</v>
      </c>
      <c r="C9" s="22">
        <v>1822.7</v>
      </c>
      <c r="D9" s="22">
        <v>1371.98</v>
      </c>
      <c r="E9" s="22">
        <v>1217.27</v>
      </c>
      <c r="F9" s="22">
        <v>611.77</v>
      </c>
      <c r="G9" s="22">
        <v>260.93</v>
      </c>
      <c r="H9" s="22">
        <v>2543.84</v>
      </c>
      <c r="I9" s="22">
        <v>260.93</v>
      </c>
      <c r="J9" s="22">
        <v>260.93</v>
      </c>
      <c r="K9" s="22">
        <v>260.93</v>
      </c>
      <c r="L9" s="22">
        <v>3547.2</v>
      </c>
      <c r="M9" s="22">
        <v>260.93</v>
      </c>
      <c r="N9" s="22">
        <v>260.93</v>
      </c>
      <c r="O9" s="22">
        <v>260.93</v>
      </c>
      <c r="P9" s="22">
        <v>260.93</v>
      </c>
      <c r="Q9" s="22">
        <v>4570.42</v>
      </c>
      <c r="R9" s="22">
        <v>260.93</v>
      </c>
      <c r="S9" s="22">
        <v>260.93</v>
      </c>
      <c r="T9" s="22">
        <v>260.93</v>
      </c>
      <c r="U9" s="22">
        <v>260.93</v>
      </c>
      <c r="V9" s="22">
        <v>15361.81</v>
      </c>
      <c r="W9" s="22">
        <v>0</v>
      </c>
      <c r="X9" s="22">
        <v>0</v>
      </c>
      <c r="Y9" s="22">
        <v>0</v>
      </c>
      <c r="Z9" s="22">
        <v>0</v>
      </c>
      <c r="AA9" s="22">
        <v>0</v>
      </c>
      <c r="AB9" s="22">
        <v>0</v>
      </c>
      <c r="AC9" s="22">
        <v>0</v>
      </c>
      <c r="AD9" s="22">
        <v>0</v>
      </c>
      <c r="AE9" s="22">
        <v>0</v>
      </c>
      <c r="AF9" s="22">
        <v>0</v>
      </c>
      <c r="AG9" s="22">
        <v>42353.87</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0</v>
      </c>
      <c r="E11" s="24">
        <v>0</v>
      </c>
      <c r="F11" s="24">
        <v>0</v>
      </c>
      <c r="G11" s="24">
        <v>0</v>
      </c>
      <c r="H11" s="24">
        <v>4</v>
      </c>
      <c r="I11" s="24">
        <v>0</v>
      </c>
      <c r="J11" s="24">
        <v>0</v>
      </c>
      <c r="K11" s="24">
        <v>0</v>
      </c>
      <c r="L11" s="24">
        <v>12.5</v>
      </c>
      <c r="M11" s="24">
        <v>0</v>
      </c>
      <c r="N11" s="24">
        <v>0</v>
      </c>
      <c r="O11" s="24">
        <v>0</v>
      </c>
      <c r="P11" s="24">
        <v>0</v>
      </c>
      <c r="Q11" s="24">
        <v>22.5</v>
      </c>
      <c r="R11" s="24">
        <v>0</v>
      </c>
      <c r="S11" s="24">
        <v>0</v>
      </c>
      <c r="T11" s="24">
        <v>0</v>
      </c>
      <c r="U11" s="24">
        <v>0</v>
      </c>
      <c r="V11" s="24">
        <v>0</v>
      </c>
      <c r="W11" s="24">
        <v>0</v>
      </c>
      <c r="X11" s="24">
        <v>0</v>
      </c>
      <c r="Y11" s="24">
        <v>0</v>
      </c>
      <c r="Z11" s="24">
        <v>0</v>
      </c>
      <c r="AA11" s="24">
        <v>0</v>
      </c>
      <c r="AB11" s="24">
        <v>0</v>
      </c>
      <c r="AC11" s="24">
        <v>0</v>
      </c>
      <c r="AD11" s="24">
        <v>0</v>
      </c>
      <c r="AE11" s="24">
        <v>0</v>
      </c>
      <c r="AF11" s="24">
        <v>0</v>
      </c>
      <c r="AG11" s="24">
        <v>39</v>
      </c>
      <c r="AH11" s="28"/>
    </row>
    <row r="12" spans="1:34" x14ac:dyDescent="0.3">
      <c r="A12" s="5" t="s">
        <v>20</v>
      </c>
      <c r="B12" s="24"/>
      <c r="C12" s="24">
        <v>0</v>
      </c>
      <c r="D12" s="24">
        <v>0</v>
      </c>
      <c r="E12" s="24">
        <v>0</v>
      </c>
      <c r="F12" s="24">
        <v>0</v>
      </c>
      <c r="G12" s="24">
        <v>0</v>
      </c>
      <c r="H12" s="24">
        <v>2.4</v>
      </c>
      <c r="I12" s="24">
        <v>0</v>
      </c>
      <c r="J12" s="24">
        <v>0</v>
      </c>
      <c r="K12" s="24">
        <v>0</v>
      </c>
      <c r="L12" s="24">
        <v>7.5</v>
      </c>
      <c r="M12" s="24">
        <v>0</v>
      </c>
      <c r="N12" s="24">
        <v>0</v>
      </c>
      <c r="O12" s="24">
        <v>0</v>
      </c>
      <c r="P12" s="24">
        <v>0</v>
      </c>
      <c r="Q12" s="24">
        <v>13.5</v>
      </c>
      <c r="R12" s="24">
        <v>0</v>
      </c>
      <c r="S12" s="24">
        <v>0</v>
      </c>
      <c r="T12" s="24">
        <v>0</v>
      </c>
      <c r="U12" s="24">
        <v>0</v>
      </c>
      <c r="V12" s="24">
        <v>0</v>
      </c>
      <c r="W12" s="24">
        <v>0</v>
      </c>
      <c r="X12" s="24">
        <v>0</v>
      </c>
      <c r="Y12" s="24">
        <v>0</v>
      </c>
      <c r="Z12" s="24">
        <v>0</v>
      </c>
      <c r="AA12" s="24">
        <v>0</v>
      </c>
      <c r="AB12" s="24">
        <v>0</v>
      </c>
      <c r="AC12" s="24">
        <v>0</v>
      </c>
      <c r="AD12" s="24">
        <v>0</v>
      </c>
      <c r="AE12" s="24">
        <v>0</v>
      </c>
      <c r="AF12" s="24">
        <v>0</v>
      </c>
      <c r="AG12" s="24">
        <v>23.4</v>
      </c>
      <c r="AH12" s="28"/>
    </row>
    <row r="13" spans="1:34"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81</v>
      </c>
      <c r="W13" s="24">
        <v>0</v>
      </c>
      <c r="X13" s="24">
        <v>0</v>
      </c>
      <c r="Y13" s="24">
        <v>0</v>
      </c>
      <c r="Z13" s="24">
        <v>0</v>
      </c>
      <c r="AA13" s="24">
        <v>0</v>
      </c>
      <c r="AB13" s="24">
        <v>0</v>
      </c>
      <c r="AC13" s="24">
        <v>0</v>
      </c>
      <c r="AD13" s="24">
        <v>0</v>
      </c>
      <c r="AE13" s="24">
        <v>0</v>
      </c>
      <c r="AF13" s="24">
        <v>0</v>
      </c>
      <c r="AG13" s="24">
        <v>81</v>
      </c>
      <c r="AH13" s="28"/>
    </row>
    <row r="14" spans="1:34"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41</v>
      </c>
      <c r="W14" s="24">
        <v>0</v>
      </c>
      <c r="X14" s="24">
        <v>0</v>
      </c>
      <c r="Y14" s="24">
        <v>0</v>
      </c>
      <c r="Z14" s="24">
        <v>0</v>
      </c>
      <c r="AA14" s="24">
        <v>0</v>
      </c>
      <c r="AB14" s="24">
        <v>0</v>
      </c>
      <c r="AC14" s="24">
        <v>0</v>
      </c>
      <c r="AD14" s="24">
        <v>0</v>
      </c>
      <c r="AE14" s="24">
        <v>0</v>
      </c>
      <c r="AF14" s="24">
        <v>0</v>
      </c>
      <c r="AG14" s="24">
        <v>41</v>
      </c>
      <c r="AH14" s="28"/>
    </row>
    <row r="15" spans="1:34" x14ac:dyDescent="0.3">
      <c r="A15" s="5" t="s">
        <v>17</v>
      </c>
      <c r="B15" s="25"/>
      <c r="C15" s="25">
        <v>0</v>
      </c>
      <c r="D15" s="25">
        <v>0</v>
      </c>
      <c r="E15" s="25">
        <v>0</v>
      </c>
      <c r="F15" s="25">
        <v>0</v>
      </c>
      <c r="G15" s="25">
        <v>0</v>
      </c>
      <c r="H15" s="25">
        <v>495.05516</v>
      </c>
      <c r="I15" s="25">
        <v>0</v>
      </c>
      <c r="J15" s="25">
        <v>0</v>
      </c>
      <c r="K15" s="25">
        <v>0</v>
      </c>
      <c r="L15" s="25">
        <v>495.05516</v>
      </c>
      <c r="M15" s="25">
        <v>0</v>
      </c>
      <c r="N15" s="25">
        <v>0</v>
      </c>
      <c r="O15" s="25">
        <v>0</v>
      </c>
      <c r="P15" s="25">
        <v>0</v>
      </c>
      <c r="Q15" s="25">
        <v>495.05516</v>
      </c>
      <c r="R15" s="25">
        <v>0</v>
      </c>
      <c r="S15" s="25">
        <v>0</v>
      </c>
      <c r="T15" s="25">
        <v>0</v>
      </c>
      <c r="U15" s="25">
        <v>0</v>
      </c>
      <c r="V15" s="25">
        <v>0</v>
      </c>
      <c r="W15" s="25">
        <v>0</v>
      </c>
      <c r="X15" s="25">
        <v>0</v>
      </c>
      <c r="Y15" s="25">
        <v>0</v>
      </c>
      <c r="Z15" s="25">
        <v>0</v>
      </c>
      <c r="AA15" s="25">
        <v>0</v>
      </c>
      <c r="AB15" s="25">
        <v>0</v>
      </c>
      <c r="AC15" s="25">
        <v>0</v>
      </c>
      <c r="AD15" s="25">
        <v>0</v>
      </c>
      <c r="AE15" s="25">
        <v>0</v>
      </c>
      <c r="AF15" s="25">
        <v>0</v>
      </c>
      <c r="AG15" s="25">
        <v>495.05516</v>
      </c>
      <c r="AH15" s="28"/>
    </row>
    <row r="16" spans="1:34" x14ac:dyDescent="0.3">
      <c r="A16" s="5" t="s">
        <v>16</v>
      </c>
      <c r="B16" s="25"/>
      <c r="C16" s="25">
        <v>0</v>
      </c>
      <c r="D16" s="25">
        <v>0</v>
      </c>
      <c r="E16" s="25">
        <v>0</v>
      </c>
      <c r="F16" s="25">
        <v>0</v>
      </c>
      <c r="G16" s="25">
        <v>0</v>
      </c>
      <c r="H16" s="25">
        <v>297.03292999999996</v>
      </c>
      <c r="I16" s="25">
        <v>0</v>
      </c>
      <c r="J16" s="25">
        <v>0</v>
      </c>
      <c r="K16" s="25">
        <v>0</v>
      </c>
      <c r="L16" s="25">
        <v>297.03292999999996</v>
      </c>
      <c r="M16" s="25">
        <v>0</v>
      </c>
      <c r="N16" s="25">
        <v>0</v>
      </c>
      <c r="O16" s="25">
        <v>0</v>
      </c>
      <c r="P16" s="25">
        <v>0</v>
      </c>
      <c r="Q16" s="25">
        <v>297.03292999999996</v>
      </c>
      <c r="R16" s="25">
        <v>0</v>
      </c>
      <c r="S16" s="25">
        <v>0</v>
      </c>
      <c r="T16" s="25">
        <v>0</v>
      </c>
      <c r="U16" s="25">
        <v>0</v>
      </c>
      <c r="V16" s="25">
        <v>0</v>
      </c>
      <c r="W16" s="25">
        <v>0</v>
      </c>
      <c r="X16" s="25">
        <v>0</v>
      </c>
      <c r="Y16" s="25">
        <v>0</v>
      </c>
      <c r="Z16" s="25">
        <v>0</v>
      </c>
      <c r="AA16" s="25">
        <v>0</v>
      </c>
      <c r="AB16" s="25">
        <v>0</v>
      </c>
      <c r="AC16" s="25">
        <v>0</v>
      </c>
      <c r="AD16" s="25">
        <v>0</v>
      </c>
      <c r="AE16" s="25">
        <v>0</v>
      </c>
      <c r="AF16" s="25">
        <v>0</v>
      </c>
      <c r="AG16" s="25">
        <v>297.03292999999996</v>
      </c>
      <c r="AH16" s="28"/>
    </row>
    <row r="17" spans="1:34"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594.06585999999993</v>
      </c>
      <c r="W17" s="25">
        <v>0</v>
      </c>
      <c r="X17" s="25">
        <v>0</v>
      </c>
      <c r="Y17" s="25">
        <v>0</v>
      </c>
      <c r="Z17" s="25">
        <v>0</v>
      </c>
      <c r="AA17" s="25">
        <v>0</v>
      </c>
      <c r="AB17" s="25">
        <v>0</v>
      </c>
      <c r="AC17" s="25">
        <v>0</v>
      </c>
      <c r="AD17" s="25">
        <v>0</v>
      </c>
      <c r="AE17" s="25">
        <v>0</v>
      </c>
      <c r="AF17" s="25">
        <v>0</v>
      </c>
      <c r="AG17" s="25">
        <v>594.06585999999993</v>
      </c>
      <c r="AH17" s="28"/>
    </row>
    <row r="18" spans="1:34"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346.53828000000004</v>
      </c>
      <c r="W18" s="25">
        <v>0</v>
      </c>
      <c r="X18" s="25">
        <v>0</v>
      </c>
      <c r="Y18" s="25">
        <v>0</v>
      </c>
      <c r="Z18" s="25">
        <v>0</v>
      </c>
      <c r="AA18" s="25">
        <v>0</v>
      </c>
      <c r="AB18" s="25">
        <v>0</v>
      </c>
      <c r="AC18" s="25">
        <v>0</v>
      </c>
      <c r="AD18" s="25">
        <v>0</v>
      </c>
      <c r="AE18" s="25">
        <v>0</v>
      </c>
      <c r="AF18" s="25">
        <v>0</v>
      </c>
      <c r="AG18" s="25">
        <v>346.53828000000004</v>
      </c>
      <c r="AH18" s="28"/>
    </row>
    <row r="19" spans="1:34" x14ac:dyDescent="0.3">
      <c r="A19" s="4" t="s">
        <v>138</v>
      </c>
      <c r="B19" s="22"/>
      <c r="C19" s="22">
        <v>0</v>
      </c>
      <c r="D19" s="22">
        <v>0</v>
      </c>
      <c r="E19" s="22">
        <v>0</v>
      </c>
      <c r="F19" s="22">
        <v>0</v>
      </c>
      <c r="G19" s="22">
        <v>0</v>
      </c>
      <c r="H19" s="22">
        <v>2693.1</v>
      </c>
      <c r="I19" s="22">
        <v>0</v>
      </c>
      <c r="J19" s="22">
        <v>0</v>
      </c>
      <c r="K19" s="22">
        <v>0</v>
      </c>
      <c r="L19" s="22">
        <v>8415.94</v>
      </c>
      <c r="M19" s="22">
        <v>0</v>
      </c>
      <c r="N19" s="22">
        <v>0</v>
      </c>
      <c r="O19" s="22">
        <v>0</v>
      </c>
      <c r="P19" s="22">
        <v>0</v>
      </c>
      <c r="Q19" s="22">
        <v>15148.69</v>
      </c>
      <c r="R19" s="22">
        <v>0</v>
      </c>
      <c r="S19" s="22">
        <v>0</v>
      </c>
      <c r="T19" s="22">
        <v>0</v>
      </c>
      <c r="U19" s="22">
        <v>0</v>
      </c>
      <c r="V19" s="22">
        <v>62327.4</v>
      </c>
      <c r="W19" s="22">
        <v>0</v>
      </c>
      <c r="X19" s="22">
        <v>0</v>
      </c>
      <c r="Y19" s="22">
        <v>0</v>
      </c>
      <c r="Z19" s="22">
        <v>0</v>
      </c>
      <c r="AA19" s="22">
        <v>0</v>
      </c>
      <c r="AB19" s="22">
        <v>0</v>
      </c>
      <c r="AC19" s="22">
        <v>0</v>
      </c>
      <c r="AD19" s="22">
        <v>0</v>
      </c>
      <c r="AE19" s="22">
        <v>0</v>
      </c>
      <c r="AF19" s="22">
        <v>0</v>
      </c>
      <c r="AG19" s="22">
        <v>88585.13</v>
      </c>
      <c r="AH19" s="28"/>
    </row>
    <row r="20" spans="1:34" x14ac:dyDescent="0.3">
      <c r="A20" s="3" t="s">
        <v>12</v>
      </c>
      <c r="B20" s="26">
        <v>-8175.73</v>
      </c>
      <c r="C20" s="26">
        <v>-1822.7</v>
      </c>
      <c r="D20" s="26">
        <v>-1371.98</v>
      </c>
      <c r="E20" s="26">
        <v>-1217.27</v>
      </c>
      <c r="F20" s="26">
        <v>-611.77</v>
      </c>
      <c r="G20" s="26">
        <v>-260.93</v>
      </c>
      <c r="H20" s="26">
        <v>149.26</v>
      </c>
      <c r="I20" s="26">
        <v>-260.93</v>
      </c>
      <c r="J20" s="26">
        <v>-260.93</v>
      </c>
      <c r="K20" s="26">
        <v>-260.93</v>
      </c>
      <c r="L20" s="26">
        <v>4868.7299999999996</v>
      </c>
      <c r="M20" s="26">
        <v>-260.93</v>
      </c>
      <c r="N20" s="26">
        <v>-260.93</v>
      </c>
      <c r="O20" s="26">
        <v>-260.93</v>
      </c>
      <c r="P20" s="26">
        <v>-260.93</v>
      </c>
      <c r="Q20" s="26">
        <v>10578.27</v>
      </c>
      <c r="R20" s="26">
        <v>-260.93</v>
      </c>
      <c r="S20" s="26">
        <v>-260.93</v>
      </c>
      <c r="T20" s="26">
        <v>-260.93</v>
      </c>
      <c r="U20" s="26">
        <v>-260.93</v>
      </c>
      <c r="V20" s="26">
        <v>46965.59</v>
      </c>
      <c r="W20" s="26">
        <v>0</v>
      </c>
      <c r="X20" s="26">
        <v>0</v>
      </c>
      <c r="Y20" s="26">
        <v>0</v>
      </c>
      <c r="Z20" s="26">
        <v>0</v>
      </c>
      <c r="AA20" s="26">
        <v>0</v>
      </c>
      <c r="AB20" s="26">
        <v>0</v>
      </c>
      <c r="AC20" s="26">
        <v>0</v>
      </c>
      <c r="AD20" s="26">
        <v>0</v>
      </c>
      <c r="AE20" s="26">
        <v>0</v>
      </c>
      <c r="AF20" s="26">
        <v>0</v>
      </c>
      <c r="AG20" s="26">
        <v>46231.26</v>
      </c>
      <c r="AH20" s="31"/>
    </row>
    <row r="21" spans="1:34" x14ac:dyDescent="0.3">
      <c r="J21" s="19"/>
      <c r="AG21" s="88">
        <v>1.0915473721431344</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5470</v>
      </c>
      <c r="D121" s="70">
        <v>1075</v>
      </c>
      <c r="E121" s="70">
        <v>945</v>
      </c>
      <c r="F121" s="70">
        <v>525</v>
      </c>
      <c r="G121" s="70">
        <v>225</v>
      </c>
      <c r="H121" s="98">
        <v>2025</v>
      </c>
      <c r="I121" s="70">
        <v>225</v>
      </c>
      <c r="J121" s="70">
        <v>225</v>
      </c>
      <c r="K121" s="70">
        <v>225</v>
      </c>
      <c r="L121" s="70">
        <v>2385</v>
      </c>
      <c r="M121" s="70">
        <v>225</v>
      </c>
      <c r="N121" s="70">
        <v>225</v>
      </c>
      <c r="O121" s="70">
        <v>225</v>
      </c>
      <c r="P121" s="70">
        <v>225</v>
      </c>
      <c r="Q121" s="70">
        <v>2685</v>
      </c>
      <c r="R121" s="70">
        <v>225</v>
      </c>
      <c r="S121" s="70">
        <v>225</v>
      </c>
      <c r="T121" s="70">
        <v>225</v>
      </c>
      <c r="U121" s="70">
        <v>225</v>
      </c>
      <c r="V121" s="70">
        <v>9585</v>
      </c>
      <c r="W121" s="70">
        <v>0</v>
      </c>
      <c r="X121" s="70">
        <v>0</v>
      </c>
      <c r="Y121" s="70">
        <v>0</v>
      </c>
      <c r="Z121" s="70">
        <v>0</v>
      </c>
      <c r="AA121" s="70">
        <v>0</v>
      </c>
      <c r="AB121" s="70">
        <v>0</v>
      </c>
      <c r="AC121" s="70">
        <v>0</v>
      </c>
      <c r="AD121" s="70">
        <v>0</v>
      </c>
      <c r="AE121" s="70">
        <v>0</v>
      </c>
      <c r="AF121" s="70">
        <v>0</v>
      </c>
      <c r="AG121" s="70">
        <v>27395</v>
      </c>
      <c r="AH121" s="71">
        <v>0.7442112413522286</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2329.79</v>
      </c>
      <c r="D122" s="70">
        <v>204</v>
      </c>
      <c r="E122" s="70">
        <v>192</v>
      </c>
      <c r="F122" s="70">
        <v>30</v>
      </c>
      <c r="G122" s="70">
        <v>15</v>
      </c>
      <c r="H122" s="98">
        <v>270</v>
      </c>
      <c r="I122" s="70">
        <v>15</v>
      </c>
      <c r="J122" s="70">
        <v>15</v>
      </c>
      <c r="K122" s="70">
        <v>15</v>
      </c>
      <c r="L122" s="70">
        <v>780</v>
      </c>
      <c r="M122" s="70">
        <v>15</v>
      </c>
      <c r="N122" s="70">
        <v>15</v>
      </c>
      <c r="O122" s="70">
        <v>15</v>
      </c>
      <c r="P122" s="70">
        <v>15</v>
      </c>
      <c r="Q122" s="70">
        <v>1365</v>
      </c>
      <c r="R122" s="70">
        <v>15</v>
      </c>
      <c r="S122" s="70">
        <v>15</v>
      </c>
      <c r="T122" s="70">
        <v>15</v>
      </c>
      <c r="U122" s="70">
        <v>15</v>
      </c>
      <c r="V122" s="70">
        <v>4065</v>
      </c>
      <c r="W122" s="70">
        <v>0</v>
      </c>
      <c r="X122" s="70">
        <v>0</v>
      </c>
      <c r="Y122" s="70">
        <v>0</v>
      </c>
      <c r="Z122" s="70">
        <v>0</v>
      </c>
      <c r="AA122" s="70">
        <v>0</v>
      </c>
      <c r="AB122" s="70">
        <v>0</v>
      </c>
      <c r="AC122" s="70">
        <v>0</v>
      </c>
      <c r="AD122" s="70">
        <v>0</v>
      </c>
      <c r="AE122" s="70">
        <v>0</v>
      </c>
      <c r="AF122" s="70">
        <v>0</v>
      </c>
      <c r="AG122" s="70">
        <v>9415.7900000000009</v>
      </c>
      <c r="AH122" s="71">
        <v>0.25578875864777129</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7799.79</v>
      </c>
      <c r="D123" s="70">
        <v>1279</v>
      </c>
      <c r="E123" s="70">
        <v>1137</v>
      </c>
      <c r="F123" s="70">
        <v>555</v>
      </c>
      <c r="G123" s="70">
        <v>240</v>
      </c>
      <c r="H123" s="98">
        <v>2295</v>
      </c>
      <c r="I123" s="70">
        <v>240</v>
      </c>
      <c r="J123" s="70">
        <v>240</v>
      </c>
      <c r="K123" s="70">
        <v>240</v>
      </c>
      <c r="L123" s="70">
        <v>3165</v>
      </c>
      <c r="M123" s="70">
        <v>240</v>
      </c>
      <c r="N123" s="70">
        <v>240</v>
      </c>
      <c r="O123" s="70">
        <v>240</v>
      </c>
      <c r="P123" s="70">
        <v>240</v>
      </c>
      <c r="Q123" s="70">
        <v>4050</v>
      </c>
      <c r="R123" s="70">
        <v>240</v>
      </c>
      <c r="S123" s="70">
        <v>240</v>
      </c>
      <c r="T123" s="70">
        <v>240</v>
      </c>
      <c r="U123" s="70">
        <v>240</v>
      </c>
      <c r="V123" s="70">
        <v>13650</v>
      </c>
      <c r="W123" s="70">
        <v>0</v>
      </c>
      <c r="X123" s="70">
        <v>0</v>
      </c>
      <c r="Y123" s="70">
        <v>0</v>
      </c>
      <c r="Z123" s="70">
        <v>0</v>
      </c>
      <c r="AA123" s="70">
        <v>0</v>
      </c>
      <c r="AB123" s="70">
        <v>0</v>
      </c>
      <c r="AC123" s="70">
        <v>0</v>
      </c>
      <c r="AD123" s="70">
        <v>0</v>
      </c>
      <c r="AE123" s="70">
        <v>0</v>
      </c>
      <c r="AF123" s="70">
        <v>0</v>
      </c>
      <c r="AG123" s="70">
        <v>36810.79</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0</v>
      </c>
      <c r="E125" s="73">
        <v>0</v>
      </c>
      <c r="F125" s="73">
        <v>0</v>
      </c>
      <c r="G125" s="73">
        <v>0</v>
      </c>
      <c r="H125" s="99">
        <v>0</v>
      </c>
      <c r="I125" s="73">
        <v>0</v>
      </c>
      <c r="J125" s="73">
        <v>0</v>
      </c>
      <c r="K125" s="73">
        <v>0</v>
      </c>
      <c r="L125" s="73">
        <v>12.5</v>
      </c>
      <c r="M125" s="73">
        <v>0</v>
      </c>
      <c r="N125" s="73">
        <v>0</v>
      </c>
      <c r="O125" s="73">
        <v>0</v>
      </c>
      <c r="P125" s="73">
        <v>0</v>
      </c>
      <c r="Q125" s="73">
        <v>22.5</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35</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7.5</v>
      </c>
      <c r="M126" s="73">
        <v>0</v>
      </c>
      <c r="N126" s="73">
        <v>0</v>
      </c>
      <c r="O126" s="73">
        <v>0</v>
      </c>
      <c r="P126" s="73">
        <v>0</v>
      </c>
      <c r="Q126" s="73">
        <v>13.5</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21</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81</v>
      </c>
      <c r="W127" s="73">
        <v>0</v>
      </c>
      <c r="X127" s="73">
        <v>0</v>
      </c>
      <c r="Y127" s="73">
        <v>0</v>
      </c>
      <c r="Z127" s="73">
        <v>0</v>
      </c>
      <c r="AA127" s="73">
        <v>0</v>
      </c>
      <c r="AB127" s="73">
        <v>0</v>
      </c>
      <c r="AC127" s="73">
        <v>0</v>
      </c>
      <c r="AD127" s="73">
        <v>0</v>
      </c>
      <c r="AE127" s="73">
        <v>0</v>
      </c>
      <c r="AF127" s="73">
        <v>0</v>
      </c>
      <c r="AG127" s="70">
        <v>81</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41</v>
      </c>
      <c r="W128" s="73">
        <v>0</v>
      </c>
      <c r="X128" s="73">
        <v>0</v>
      </c>
      <c r="Y128" s="73">
        <v>0</v>
      </c>
      <c r="Z128" s="73">
        <v>0</v>
      </c>
      <c r="AA128" s="73">
        <v>0</v>
      </c>
      <c r="AB128" s="73">
        <v>0</v>
      </c>
      <c r="AC128" s="73">
        <v>0</v>
      </c>
      <c r="AD128" s="73">
        <v>0</v>
      </c>
      <c r="AE128" s="73">
        <v>0</v>
      </c>
      <c r="AF128" s="73">
        <v>0</v>
      </c>
      <c r="AG128" s="70">
        <v>41</v>
      </c>
      <c r="AH128" s="63"/>
    </row>
    <row r="129" spans="1:40" s="21" customFormat="1" x14ac:dyDescent="0.3">
      <c r="A129" s="68" t="s">
        <v>17</v>
      </c>
      <c r="B129" s="74"/>
      <c r="C129" s="74">
        <v>500</v>
      </c>
      <c r="D129" s="74">
        <v>500</v>
      </c>
      <c r="E129" s="74">
        <v>500</v>
      </c>
      <c r="F129" s="74">
        <v>500</v>
      </c>
      <c r="G129" s="74">
        <v>500</v>
      </c>
      <c r="H129" s="100">
        <v>500</v>
      </c>
      <c r="I129" s="74">
        <v>500</v>
      </c>
      <c r="J129" s="74">
        <v>500</v>
      </c>
      <c r="K129" s="74">
        <v>500</v>
      </c>
      <c r="L129" s="74">
        <v>500</v>
      </c>
      <c r="M129" s="74">
        <v>500</v>
      </c>
      <c r="N129" s="74">
        <v>500</v>
      </c>
      <c r="O129" s="74">
        <v>500</v>
      </c>
      <c r="P129" s="74">
        <v>500</v>
      </c>
      <c r="Q129" s="74">
        <v>500</v>
      </c>
      <c r="R129" s="74">
        <v>500</v>
      </c>
      <c r="S129" s="74">
        <v>500</v>
      </c>
      <c r="T129" s="74">
        <v>500</v>
      </c>
      <c r="U129" s="74">
        <v>500</v>
      </c>
      <c r="V129" s="74">
        <v>500</v>
      </c>
      <c r="W129" s="74">
        <v>500</v>
      </c>
      <c r="X129" s="74">
        <v>500</v>
      </c>
      <c r="Y129" s="74">
        <v>500</v>
      </c>
      <c r="Z129" s="74">
        <v>500</v>
      </c>
      <c r="AA129" s="74">
        <v>500</v>
      </c>
      <c r="AB129" s="74">
        <v>500</v>
      </c>
      <c r="AC129" s="74">
        <v>500</v>
      </c>
      <c r="AD129" s="74">
        <v>500</v>
      </c>
      <c r="AE129" s="74">
        <v>500</v>
      </c>
      <c r="AF129" s="74">
        <v>500</v>
      </c>
      <c r="AG129" s="74">
        <v>500</v>
      </c>
      <c r="AH129" s="63"/>
    </row>
    <row r="130" spans="1:40" s="21" customFormat="1" x14ac:dyDescent="0.3">
      <c r="A130" s="68" t="s">
        <v>16</v>
      </c>
      <c r="B130" s="74"/>
      <c r="C130" s="74">
        <v>300</v>
      </c>
      <c r="D130" s="74">
        <v>300</v>
      </c>
      <c r="E130" s="74">
        <v>300</v>
      </c>
      <c r="F130" s="74">
        <v>300</v>
      </c>
      <c r="G130" s="74">
        <v>300</v>
      </c>
      <c r="H130" s="74">
        <v>300</v>
      </c>
      <c r="I130" s="74">
        <v>300</v>
      </c>
      <c r="J130" s="74">
        <v>300</v>
      </c>
      <c r="K130" s="74">
        <v>300</v>
      </c>
      <c r="L130" s="74">
        <v>300</v>
      </c>
      <c r="M130" s="74">
        <v>300</v>
      </c>
      <c r="N130" s="74">
        <v>300</v>
      </c>
      <c r="O130" s="74">
        <v>300</v>
      </c>
      <c r="P130" s="74">
        <v>300</v>
      </c>
      <c r="Q130" s="74">
        <v>300</v>
      </c>
      <c r="R130" s="74">
        <v>300</v>
      </c>
      <c r="S130" s="74">
        <v>300</v>
      </c>
      <c r="T130" s="74">
        <v>300</v>
      </c>
      <c r="U130" s="74">
        <v>300</v>
      </c>
      <c r="V130" s="74">
        <v>300</v>
      </c>
      <c r="W130" s="74">
        <v>300</v>
      </c>
      <c r="X130" s="74">
        <v>300</v>
      </c>
      <c r="Y130" s="74">
        <v>300</v>
      </c>
      <c r="Z130" s="74">
        <v>300</v>
      </c>
      <c r="AA130" s="74">
        <v>300</v>
      </c>
      <c r="AB130" s="74">
        <v>300</v>
      </c>
      <c r="AC130" s="74">
        <v>300</v>
      </c>
      <c r="AD130" s="74">
        <v>300</v>
      </c>
      <c r="AE130" s="74">
        <v>300</v>
      </c>
      <c r="AF130" s="74">
        <v>300</v>
      </c>
      <c r="AG130" s="74">
        <v>300</v>
      </c>
      <c r="AH130" s="63"/>
    </row>
    <row r="131" spans="1:40" s="21" customFormat="1" x14ac:dyDescent="0.3">
      <c r="A131" s="68" t="s">
        <v>15</v>
      </c>
      <c r="B131" s="74"/>
      <c r="C131" s="74">
        <v>600</v>
      </c>
      <c r="D131" s="74">
        <v>600</v>
      </c>
      <c r="E131" s="74">
        <v>600</v>
      </c>
      <c r="F131" s="74">
        <v>600</v>
      </c>
      <c r="G131" s="74">
        <v>600</v>
      </c>
      <c r="H131" s="74">
        <v>600</v>
      </c>
      <c r="I131" s="74">
        <v>600</v>
      </c>
      <c r="J131" s="74">
        <v>600</v>
      </c>
      <c r="K131" s="74">
        <v>600</v>
      </c>
      <c r="L131" s="74">
        <v>600</v>
      </c>
      <c r="M131" s="74">
        <v>600</v>
      </c>
      <c r="N131" s="74">
        <v>600</v>
      </c>
      <c r="O131" s="74">
        <v>600</v>
      </c>
      <c r="P131" s="74">
        <v>600</v>
      </c>
      <c r="Q131" s="74">
        <v>600</v>
      </c>
      <c r="R131" s="74">
        <v>600</v>
      </c>
      <c r="S131" s="74">
        <v>600</v>
      </c>
      <c r="T131" s="74">
        <v>600</v>
      </c>
      <c r="U131" s="74">
        <v>600</v>
      </c>
      <c r="V131" s="74">
        <v>600</v>
      </c>
      <c r="W131" s="74">
        <v>600</v>
      </c>
      <c r="X131" s="74">
        <v>600</v>
      </c>
      <c r="Y131" s="74">
        <v>600</v>
      </c>
      <c r="Z131" s="74">
        <v>600</v>
      </c>
      <c r="AA131" s="74">
        <v>600</v>
      </c>
      <c r="AB131" s="74">
        <v>600</v>
      </c>
      <c r="AC131" s="74">
        <v>600</v>
      </c>
      <c r="AD131" s="74">
        <v>600</v>
      </c>
      <c r="AE131" s="74">
        <v>600</v>
      </c>
      <c r="AF131" s="74">
        <v>600</v>
      </c>
      <c r="AG131" s="74">
        <v>600</v>
      </c>
      <c r="AH131" s="63"/>
    </row>
    <row r="132" spans="1:40" s="21" customFormat="1" x14ac:dyDescent="0.3">
      <c r="A132" s="68" t="s">
        <v>14</v>
      </c>
      <c r="B132" s="74"/>
      <c r="C132" s="74">
        <v>350</v>
      </c>
      <c r="D132" s="74">
        <v>350</v>
      </c>
      <c r="E132" s="74">
        <v>350</v>
      </c>
      <c r="F132" s="74">
        <v>350</v>
      </c>
      <c r="G132" s="74">
        <v>350</v>
      </c>
      <c r="H132" s="74">
        <v>350</v>
      </c>
      <c r="I132" s="74">
        <v>350</v>
      </c>
      <c r="J132" s="74">
        <v>350</v>
      </c>
      <c r="K132" s="74">
        <v>350</v>
      </c>
      <c r="L132" s="74">
        <v>350</v>
      </c>
      <c r="M132" s="74">
        <v>350</v>
      </c>
      <c r="N132" s="74">
        <v>350</v>
      </c>
      <c r="O132" s="74">
        <v>350</v>
      </c>
      <c r="P132" s="74">
        <v>350</v>
      </c>
      <c r="Q132" s="74">
        <v>350</v>
      </c>
      <c r="R132" s="74">
        <v>350</v>
      </c>
      <c r="S132" s="74">
        <v>350</v>
      </c>
      <c r="T132" s="74">
        <v>350</v>
      </c>
      <c r="U132" s="74">
        <v>350</v>
      </c>
      <c r="V132" s="74">
        <v>350</v>
      </c>
      <c r="W132" s="74">
        <v>350</v>
      </c>
      <c r="X132" s="74">
        <v>350</v>
      </c>
      <c r="Y132" s="74">
        <v>350</v>
      </c>
      <c r="Z132" s="74">
        <v>350</v>
      </c>
      <c r="AA132" s="74">
        <v>350</v>
      </c>
      <c r="AB132" s="74">
        <v>350</v>
      </c>
      <c r="AC132" s="74">
        <v>350</v>
      </c>
      <c r="AD132" s="74">
        <v>350</v>
      </c>
      <c r="AE132" s="74">
        <v>350</v>
      </c>
      <c r="AF132" s="74">
        <v>350</v>
      </c>
      <c r="AG132" s="74">
        <v>350</v>
      </c>
      <c r="AH132" s="63"/>
    </row>
    <row r="133" spans="1:40" s="21" customFormat="1" x14ac:dyDescent="0.3">
      <c r="A133" s="75" t="s">
        <v>13</v>
      </c>
      <c r="B133" s="70"/>
      <c r="C133" s="70">
        <v>0</v>
      </c>
      <c r="D133" s="70">
        <v>0</v>
      </c>
      <c r="E133" s="70">
        <v>0</v>
      </c>
      <c r="F133" s="70">
        <v>0</v>
      </c>
      <c r="G133" s="70">
        <v>0</v>
      </c>
      <c r="H133" s="98">
        <v>2720</v>
      </c>
      <c r="I133" s="70">
        <v>0</v>
      </c>
      <c r="J133" s="70">
        <v>0</v>
      </c>
      <c r="K133" s="70">
        <v>0</v>
      </c>
      <c r="L133" s="70">
        <v>8500</v>
      </c>
      <c r="M133" s="70">
        <v>0</v>
      </c>
      <c r="N133" s="70">
        <v>0</v>
      </c>
      <c r="O133" s="70">
        <v>0</v>
      </c>
      <c r="P133" s="70">
        <v>0</v>
      </c>
      <c r="Q133" s="70">
        <v>15300</v>
      </c>
      <c r="R133" s="70">
        <v>0</v>
      </c>
      <c r="S133" s="70">
        <v>0</v>
      </c>
      <c r="T133" s="70">
        <v>0</v>
      </c>
      <c r="U133" s="70">
        <v>0</v>
      </c>
      <c r="V133" s="70">
        <v>62950</v>
      </c>
      <c r="W133" s="70">
        <v>0</v>
      </c>
      <c r="X133" s="70">
        <v>0</v>
      </c>
      <c r="Y133" s="70">
        <v>0</v>
      </c>
      <c r="Z133" s="70">
        <v>0</v>
      </c>
      <c r="AA133" s="70">
        <v>0</v>
      </c>
      <c r="AB133" s="70">
        <v>0</v>
      </c>
      <c r="AC133" s="70">
        <v>0</v>
      </c>
      <c r="AD133" s="70">
        <v>0</v>
      </c>
      <c r="AE133" s="70">
        <v>0</v>
      </c>
      <c r="AF133" s="70">
        <v>0</v>
      </c>
      <c r="AG133" s="70">
        <v>89470</v>
      </c>
      <c r="AH133" s="63"/>
    </row>
    <row r="134" spans="1:40" s="21" customFormat="1" x14ac:dyDescent="0.3">
      <c r="A134" s="66" t="s">
        <v>12</v>
      </c>
      <c r="B134" s="70"/>
      <c r="C134" s="70">
        <v>-7799.79</v>
      </c>
      <c r="D134" s="70">
        <v>-1279</v>
      </c>
      <c r="E134" s="70">
        <v>-1137</v>
      </c>
      <c r="F134" s="70">
        <v>-555</v>
      </c>
      <c r="G134" s="70">
        <v>-240</v>
      </c>
      <c r="H134" s="98">
        <v>425</v>
      </c>
      <c r="I134" s="70">
        <v>-240</v>
      </c>
      <c r="J134" s="70">
        <v>-240</v>
      </c>
      <c r="K134" s="70">
        <v>-240</v>
      </c>
      <c r="L134" s="70">
        <v>5335</v>
      </c>
      <c r="M134" s="70">
        <v>-240</v>
      </c>
      <c r="N134" s="70">
        <v>-240</v>
      </c>
      <c r="O134" s="70">
        <v>-240</v>
      </c>
      <c r="P134" s="70">
        <v>-240</v>
      </c>
      <c r="Q134" s="70">
        <v>11250</v>
      </c>
      <c r="R134" s="70">
        <v>-240</v>
      </c>
      <c r="S134" s="70">
        <v>-240</v>
      </c>
      <c r="T134" s="70">
        <v>-240</v>
      </c>
      <c r="U134" s="70">
        <v>-240</v>
      </c>
      <c r="V134" s="70">
        <v>49300</v>
      </c>
      <c r="W134" s="70">
        <v>0</v>
      </c>
      <c r="X134" s="70">
        <v>0</v>
      </c>
      <c r="Y134" s="70">
        <v>0</v>
      </c>
      <c r="Z134" s="70">
        <v>0</v>
      </c>
      <c r="AA134" s="70">
        <v>0</v>
      </c>
      <c r="AB134" s="70">
        <v>0</v>
      </c>
      <c r="AC134" s="70">
        <v>0</v>
      </c>
      <c r="AD134" s="70">
        <v>0</v>
      </c>
      <c r="AE134" s="70">
        <v>0</v>
      </c>
      <c r="AF134" s="70">
        <v>0</v>
      </c>
      <c r="AG134" s="70">
        <v>52659.22</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1460000</v>
      </c>
      <c r="AY8" s="21" t="s">
        <v>4</v>
      </c>
      <c r="AZ8" s="109">
        <v>342000</v>
      </c>
    </row>
    <row r="9" spans="1:59" ht="14.5" customHeight="1" x14ac:dyDescent="0.3">
      <c r="A9" s="19"/>
      <c r="B9" s="139"/>
      <c r="C9" s="139"/>
      <c r="D9" s="139"/>
      <c r="E9" s="139"/>
      <c r="F9" s="139"/>
      <c r="G9" s="139"/>
      <c r="H9" s="139"/>
      <c r="I9" s="139"/>
      <c r="J9" s="37"/>
      <c r="AP9" s="21" t="s">
        <v>8</v>
      </c>
      <c r="AQ9" s="109">
        <v>1260000</v>
      </c>
      <c r="AY9" s="21" t="s">
        <v>8</v>
      </c>
      <c r="AZ9" s="109">
        <v>390000</v>
      </c>
    </row>
    <row r="10" spans="1:59" ht="14.5" customHeight="1" x14ac:dyDescent="0.3">
      <c r="A10" s="19"/>
      <c r="B10" s="139"/>
      <c r="C10" s="139"/>
      <c r="D10" s="139"/>
      <c r="E10" s="139"/>
      <c r="F10" s="139"/>
      <c r="G10" s="139"/>
      <c r="H10" s="139"/>
      <c r="I10" s="139"/>
      <c r="J10" s="37"/>
      <c r="AP10" s="21" t="s">
        <v>9</v>
      </c>
      <c r="AQ10" s="109">
        <v>14760000</v>
      </c>
      <c r="AY10" s="21" t="s">
        <v>9</v>
      </c>
      <c r="AZ10" s="109">
        <v>0</v>
      </c>
    </row>
    <row r="11" spans="1:59" ht="14.5" customHeight="1" x14ac:dyDescent="0.3">
      <c r="A11" s="19"/>
      <c r="B11" s="76" t="s">
        <v>114</v>
      </c>
      <c r="C11" s="76"/>
      <c r="D11" s="76"/>
      <c r="E11" s="76"/>
      <c r="F11" s="76"/>
      <c r="G11" s="76"/>
      <c r="H11" s="76"/>
      <c r="I11" s="76"/>
      <c r="J11" s="19"/>
      <c r="AP11" s="21" t="s">
        <v>7</v>
      </c>
      <c r="AQ11" s="109">
        <v>540000</v>
      </c>
      <c r="AY11" s="21" t="s">
        <v>7</v>
      </c>
      <c r="AZ11" s="109">
        <v>127320</v>
      </c>
    </row>
    <row r="12" spans="1:59" ht="14.5" customHeight="1" x14ac:dyDescent="0.3">
      <c r="A12" s="19"/>
      <c r="B12" s="76"/>
      <c r="C12" s="76"/>
      <c r="D12" s="76"/>
      <c r="E12" s="76"/>
      <c r="F12" s="76"/>
      <c r="G12" s="76"/>
      <c r="H12" s="76"/>
      <c r="I12" s="76"/>
      <c r="J12" s="19"/>
      <c r="AP12" s="21" t="s">
        <v>3</v>
      </c>
      <c r="AQ12" s="109">
        <v>5535000</v>
      </c>
      <c r="AY12" s="21" t="s">
        <v>3</v>
      </c>
      <c r="AZ12" s="109">
        <v>2016464.9999999998</v>
      </c>
    </row>
    <row r="13" spans="1:59" ht="14.5" customHeight="1" x14ac:dyDescent="0.3">
      <c r="A13" s="19"/>
      <c r="B13" s="76"/>
      <c r="C13" s="76"/>
      <c r="D13" s="76"/>
      <c r="E13" s="76"/>
      <c r="F13" s="76"/>
      <c r="G13" s="76"/>
      <c r="H13" s="76"/>
      <c r="I13" s="76"/>
      <c r="J13" s="19"/>
      <c r="AP13" s="21" t="s">
        <v>6</v>
      </c>
      <c r="AQ13" s="109">
        <v>2520000</v>
      </c>
      <c r="AY13" s="21" t="s">
        <v>6</v>
      </c>
      <c r="AZ13" s="109">
        <v>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1320000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6540000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27395000</v>
      </c>
      <c r="AY20" s="107" t="s">
        <v>77</v>
      </c>
      <c r="AZ20" s="110">
        <v>9415785</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1601889</v>
      </c>
      <c r="AY27" s="21" t="s">
        <v>4</v>
      </c>
      <c r="AZ27" s="109">
        <v>289242</v>
      </c>
    </row>
    <row r="28" spans="1:59" x14ac:dyDescent="0.3">
      <c r="A28" s="19"/>
      <c r="B28" s="19"/>
      <c r="C28" s="19"/>
      <c r="D28" s="19"/>
      <c r="E28" s="19"/>
      <c r="F28" s="19"/>
      <c r="G28" s="19"/>
      <c r="H28" s="19"/>
      <c r="I28" s="19"/>
      <c r="J28" s="19"/>
      <c r="AP28" s="21" t="s">
        <v>8</v>
      </c>
      <c r="AQ28" s="109">
        <v>1382451</v>
      </c>
      <c r="AY28" s="21" t="s">
        <v>8</v>
      </c>
      <c r="AZ28" s="109">
        <v>411346</v>
      </c>
    </row>
    <row r="29" spans="1:59" ht="14.5" customHeight="1" x14ac:dyDescent="0.3">
      <c r="A29" s="19"/>
      <c r="B29" s="19"/>
      <c r="C29" s="19"/>
      <c r="D29" s="19"/>
      <c r="E29" s="19"/>
      <c r="F29" s="19"/>
      <c r="G29" s="19"/>
      <c r="H29" s="19"/>
      <c r="I29" s="19"/>
      <c r="J29" s="19"/>
      <c r="AP29" s="21" t="s">
        <v>9</v>
      </c>
      <c r="AQ29" s="109">
        <v>16194426</v>
      </c>
      <c r="AY29" s="21" t="s">
        <v>9</v>
      </c>
      <c r="AZ29" s="109"/>
    </row>
    <row r="30" spans="1:59" x14ac:dyDescent="0.3">
      <c r="A30" s="19"/>
      <c r="B30" s="19"/>
      <c r="C30" s="19"/>
      <c r="D30" s="19"/>
      <c r="E30" s="19"/>
      <c r="F30" s="19"/>
      <c r="G30" s="19"/>
      <c r="H30" s="19"/>
      <c r="I30" s="19"/>
      <c r="J30" s="19"/>
      <c r="AP30" s="21" t="s">
        <v>7</v>
      </c>
      <c r="AQ30" s="109">
        <v>592479</v>
      </c>
      <c r="AY30" s="21" t="s">
        <v>7</v>
      </c>
      <c r="AZ30" s="109">
        <v>128054.212</v>
      </c>
    </row>
    <row r="31" spans="1:59" x14ac:dyDescent="0.3">
      <c r="A31" s="19"/>
      <c r="B31" s="19"/>
      <c r="C31" s="19"/>
      <c r="D31" s="19"/>
      <c r="E31" s="19"/>
      <c r="F31" s="19"/>
      <c r="G31" s="19"/>
      <c r="H31" s="19"/>
      <c r="I31" s="19"/>
      <c r="J31" s="19"/>
      <c r="AP31" s="21" t="s">
        <v>3</v>
      </c>
      <c r="AQ31" s="109">
        <v>6072921</v>
      </c>
      <c r="AY31" s="21" t="s">
        <v>3</v>
      </c>
      <c r="AZ31" s="109">
        <v>3666299.9999999995</v>
      </c>
    </row>
    <row r="32" spans="1:59" ht="14.5" customHeight="1" x14ac:dyDescent="0.3">
      <c r="A32" s="19"/>
      <c r="B32" s="19"/>
      <c r="C32" s="19"/>
      <c r="D32" s="19"/>
      <c r="E32" s="19"/>
      <c r="F32" s="19"/>
      <c r="G32" s="19"/>
      <c r="H32" s="19"/>
      <c r="I32" s="19"/>
      <c r="J32" s="19"/>
      <c r="AP32" s="21" t="s">
        <v>6</v>
      </c>
      <c r="AQ32" s="109">
        <v>2764913</v>
      </c>
      <c r="AY32" s="21" t="s">
        <v>6</v>
      </c>
      <c r="AZ32" s="109"/>
    </row>
    <row r="33" spans="1:56" ht="14.5" customHeight="1" x14ac:dyDescent="0.3">
      <c r="A33" s="19"/>
      <c r="B33" s="19"/>
      <c r="C33" s="19"/>
      <c r="D33" s="19"/>
      <c r="E33" s="19"/>
      <c r="F33" s="19"/>
      <c r="G33" s="19"/>
      <c r="H33" s="19"/>
      <c r="I33" s="19"/>
      <c r="J33" s="19"/>
      <c r="AP33" s="21" t="s">
        <v>5</v>
      </c>
      <c r="AQ33" s="109">
        <v>1448282</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7801567</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30057361</v>
      </c>
      <c r="AY37" s="107" t="s">
        <v>77</v>
      </c>
      <c r="AZ37" s="110">
        <v>12296509.211999999</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36810785</v>
      </c>
      <c r="AR41" s="111">
        <v>27395000</v>
      </c>
      <c r="AS41" s="111">
        <v>9415785</v>
      </c>
      <c r="AV41" s="21" t="s">
        <v>128</v>
      </c>
      <c r="AW41" s="88">
        <v>0.74421124135222871</v>
      </c>
      <c r="AX41" s="88">
        <v>0.25578875864777129</v>
      </c>
    </row>
    <row r="42" spans="1:56" x14ac:dyDescent="0.3">
      <c r="A42" s="19"/>
      <c r="B42" s="38"/>
      <c r="C42" s="38"/>
      <c r="D42" s="38"/>
      <c r="E42" s="38"/>
      <c r="F42" s="38"/>
      <c r="G42" s="38"/>
      <c r="H42" s="38"/>
      <c r="I42" s="38"/>
      <c r="J42" s="19"/>
      <c r="AP42" s="21" t="s">
        <v>127</v>
      </c>
      <c r="AQ42" s="111">
        <v>42353870.211999997</v>
      </c>
      <c r="AR42" s="111">
        <v>30057361</v>
      </c>
      <c r="AS42" s="111">
        <v>12296509.211999999</v>
      </c>
      <c r="AV42" s="21" t="s">
        <v>127</v>
      </c>
      <c r="AW42" s="88">
        <v>0.70967212322155004</v>
      </c>
      <c r="AX42" s="88">
        <v>0.29032787677845001</v>
      </c>
    </row>
    <row r="43" spans="1:56" x14ac:dyDescent="0.3">
      <c r="A43" s="19"/>
      <c r="B43" s="19"/>
      <c r="C43" s="19"/>
      <c r="D43" s="19"/>
      <c r="E43" s="19"/>
      <c r="F43" s="19"/>
      <c r="G43" s="19"/>
      <c r="H43" s="19"/>
      <c r="I43" s="19"/>
      <c r="J43" s="19"/>
      <c r="BD43" s="112">
        <v>7377905527200</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0.52188510645071018</v>
      </c>
    </row>
    <row r="54" spans="1:55" x14ac:dyDescent="0.3">
      <c r="A54" s="19"/>
      <c r="B54" s="19"/>
      <c r="C54" s="19"/>
      <c r="D54" s="19"/>
      <c r="E54" s="19"/>
      <c r="F54" s="19"/>
      <c r="G54" s="19"/>
      <c r="H54" s="19"/>
      <c r="I54" s="19"/>
      <c r="J54" s="19"/>
      <c r="BA54" s="21" t="s">
        <v>88</v>
      </c>
      <c r="BC54" s="114">
        <v>0.58856845870124064</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36810785</v>
      </c>
    </row>
    <row r="57" spans="1:55" ht="15" thickTop="1" thickBot="1" x14ac:dyDescent="0.35">
      <c r="A57" s="19"/>
      <c r="B57" s="19"/>
      <c r="C57" s="19"/>
      <c r="D57" s="19"/>
      <c r="E57" s="19"/>
      <c r="F57" s="19"/>
      <c r="G57" s="19"/>
      <c r="H57" s="19"/>
      <c r="I57" s="19"/>
      <c r="J57" s="19"/>
      <c r="BA57" s="116" t="s">
        <v>83</v>
      </c>
      <c r="BB57" s="116"/>
      <c r="BC57" s="117">
        <v>45202</v>
      </c>
    </row>
    <row r="58" spans="1:55" ht="15" thickTop="1" thickBot="1" x14ac:dyDescent="0.35">
      <c r="A58" s="19"/>
      <c r="B58" s="19"/>
      <c r="C58" s="19"/>
      <c r="D58" s="19"/>
      <c r="E58" s="19"/>
      <c r="F58" s="19"/>
      <c r="G58" s="19"/>
      <c r="H58" s="19"/>
      <c r="I58" s="19"/>
      <c r="J58" s="19"/>
      <c r="BA58" s="116" t="s">
        <v>84</v>
      </c>
      <c r="BB58" s="116"/>
      <c r="BC58" s="118">
        <v>1.1505831840315277</v>
      </c>
    </row>
    <row r="59" spans="1:55" ht="15" thickTop="1" thickBot="1" x14ac:dyDescent="0.35">
      <c r="A59" s="19"/>
      <c r="B59" s="19"/>
      <c r="C59" s="19"/>
      <c r="D59" s="19"/>
      <c r="E59" s="19"/>
      <c r="F59" s="19"/>
      <c r="G59" s="19"/>
      <c r="H59" s="19"/>
      <c r="I59" s="19"/>
      <c r="J59" s="19"/>
      <c r="BA59" s="115" t="s">
        <v>85</v>
      </c>
      <c r="BB59" s="115" t="s">
        <v>65</v>
      </c>
      <c r="BC59" s="113">
        <v>89470</v>
      </c>
    </row>
    <row r="60" spans="1:55" ht="15" thickTop="1" thickBot="1" x14ac:dyDescent="0.35">
      <c r="A60" s="19"/>
      <c r="B60" s="19"/>
      <c r="C60" s="19"/>
      <c r="D60" s="19"/>
      <c r="E60" s="19"/>
      <c r="F60" s="19"/>
      <c r="G60" s="19"/>
      <c r="H60" s="19"/>
      <c r="I60" s="62" t="s">
        <v>113</v>
      </c>
      <c r="J60" s="19"/>
      <c r="BA60" s="116" t="s">
        <v>86</v>
      </c>
      <c r="BB60" s="116"/>
      <c r="BC60" s="118">
        <v>0.99010986922990951</v>
      </c>
    </row>
    <row r="61" spans="1:55" ht="15" thickTop="1" thickBot="1" x14ac:dyDescent="0.35">
      <c r="A61" s="19"/>
      <c r="B61" s="19"/>
      <c r="C61" s="19"/>
      <c r="D61" s="19"/>
      <c r="E61" s="19"/>
      <c r="F61" s="19"/>
      <c r="G61" s="19"/>
      <c r="H61" s="19"/>
      <c r="I61" s="19"/>
      <c r="J61" s="19"/>
      <c r="BA61" s="115" t="s">
        <v>85</v>
      </c>
      <c r="BB61" s="115" t="s">
        <v>65</v>
      </c>
      <c r="BC61" s="113">
        <v>88585.13</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1460000</v>
      </c>
      <c r="J5" t="s">
        <v>4</v>
      </c>
      <c r="K5" s="1">
        <v>342000</v>
      </c>
      <c r="S5" s="142"/>
      <c r="T5" s="142"/>
      <c r="U5" s="142"/>
      <c r="V5" s="142"/>
      <c r="W5" s="142"/>
      <c r="X5" s="142"/>
      <c r="Y5" s="142"/>
      <c r="Z5" s="142"/>
    </row>
    <row r="6" spans="1:27" x14ac:dyDescent="0.35">
      <c r="A6" t="s">
        <v>8</v>
      </c>
      <c r="B6" s="1">
        <v>1260000</v>
      </c>
      <c r="J6" t="s">
        <v>8</v>
      </c>
      <c r="K6" s="1">
        <v>390000</v>
      </c>
      <c r="S6" s="142"/>
      <c r="T6" s="142"/>
      <c r="U6" s="142"/>
      <c r="V6" s="142"/>
      <c r="W6" s="142"/>
      <c r="X6" s="142"/>
      <c r="Y6" s="142"/>
      <c r="Z6" s="142"/>
      <c r="AA6" s="18"/>
    </row>
    <row r="7" spans="1:27" x14ac:dyDescent="0.35">
      <c r="A7" t="s">
        <v>9</v>
      </c>
      <c r="B7" s="1">
        <v>14760000</v>
      </c>
      <c r="J7" t="s">
        <v>9</v>
      </c>
      <c r="K7" s="1">
        <v>0</v>
      </c>
      <c r="S7" s="142"/>
      <c r="T7" s="142"/>
      <c r="U7" s="142"/>
      <c r="V7" s="142"/>
      <c r="W7" s="142"/>
      <c r="X7" s="142"/>
      <c r="Y7" s="142"/>
      <c r="Z7" s="142"/>
      <c r="AA7" s="18"/>
    </row>
    <row r="8" spans="1:27" x14ac:dyDescent="0.35">
      <c r="A8" t="s">
        <v>7</v>
      </c>
      <c r="B8" s="1">
        <v>540000</v>
      </c>
      <c r="J8" t="s">
        <v>7</v>
      </c>
      <c r="K8" s="1">
        <v>127320</v>
      </c>
      <c r="S8" s="142"/>
      <c r="T8" s="142"/>
      <c r="U8" s="142"/>
      <c r="V8" s="142"/>
      <c r="W8" s="142"/>
      <c r="X8" s="142"/>
      <c r="Y8" s="142"/>
      <c r="Z8" s="142"/>
    </row>
    <row r="9" spans="1:27" x14ac:dyDescent="0.35">
      <c r="A9" t="s">
        <v>3</v>
      </c>
      <c r="B9" s="1">
        <v>5535000</v>
      </c>
      <c r="J9" t="s">
        <v>3</v>
      </c>
      <c r="K9" s="1">
        <v>2016464.9999999998</v>
      </c>
      <c r="S9" s="142"/>
      <c r="T9" s="142"/>
      <c r="U9" s="142"/>
      <c r="V9" s="142"/>
      <c r="W9" s="142"/>
      <c r="X9" s="142"/>
      <c r="Y9" s="142"/>
      <c r="Z9" s="142"/>
    </row>
    <row r="10" spans="1:27" x14ac:dyDescent="0.35">
      <c r="A10" t="s">
        <v>6</v>
      </c>
      <c r="B10" s="1">
        <v>2520000</v>
      </c>
      <c r="J10" t="s">
        <v>6</v>
      </c>
      <c r="K10" s="1">
        <v>0</v>
      </c>
      <c r="S10" s="142"/>
      <c r="T10" s="142"/>
      <c r="U10" s="142"/>
      <c r="V10" s="142"/>
      <c r="W10" s="142"/>
      <c r="X10" s="142"/>
      <c r="Y10" s="142"/>
      <c r="Z10" s="142"/>
    </row>
    <row r="11" spans="1:27" x14ac:dyDescent="0.35">
      <c r="A11" t="s">
        <v>5</v>
      </c>
      <c r="B11" s="1">
        <v>1320000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6540000</v>
      </c>
    </row>
    <row r="14" spans="1:27" x14ac:dyDescent="0.35">
      <c r="A14" t="s">
        <v>76</v>
      </c>
      <c r="B14" s="1">
        <v>0</v>
      </c>
      <c r="J14" t="s">
        <v>76</v>
      </c>
      <c r="K14" s="1">
        <v>0</v>
      </c>
    </row>
    <row r="15" spans="1:27" x14ac:dyDescent="0.35">
      <c r="A15" s="12" t="s">
        <v>77</v>
      </c>
      <c r="B15" s="13">
        <v>27395000</v>
      </c>
      <c r="J15" s="12" t="s">
        <v>77</v>
      </c>
      <c r="K15" s="13">
        <v>9415785</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1601889</v>
      </c>
      <c r="J22" t="s">
        <v>4</v>
      </c>
      <c r="K22" s="1">
        <v>289242</v>
      </c>
      <c r="S22" s="142"/>
      <c r="T22" s="142"/>
      <c r="U22" s="142"/>
      <c r="V22" s="142"/>
      <c r="W22" s="142"/>
      <c r="X22" s="142"/>
      <c r="Y22" s="142"/>
      <c r="Z22" s="142"/>
    </row>
    <row r="23" spans="1:26" x14ac:dyDescent="0.35">
      <c r="A23" t="s">
        <v>8</v>
      </c>
      <c r="B23" s="1">
        <v>1382451</v>
      </c>
      <c r="J23" t="s">
        <v>8</v>
      </c>
      <c r="K23" s="1">
        <v>411346</v>
      </c>
      <c r="S23" s="142"/>
      <c r="T23" s="142"/>
      <c r="U23" s="142"/>
      <c r="V23" s="142"/>
      <c r="W23" s="142"/>
      <c r="X23" s="142"/>
      <c r="Y23" s="142"/>
      <c r="Z23" s="142"/>
    </row>
    <row r="24" spans="1:26" ht="14.5" customHeight="1" x14ac:dyDescent="0.35">
      <c r="A24" t="s">
        <v>9</v>
      </c>
      <c r="B24" s="1">
        <v>16194426</v>
      </c>
      <c r="J24" t="s">
        <v>9</v>
      </c>
      <c r="K24" s="1">
        <v>0</v>
      </c>
      <c r="S24" s="142"/>
      <c r="T24" s="142"/>
      <c r="U24" s="142"/>
      <c r="V24" s="142"/>
      <c r="W24" s="142"/>
      <c r="X24" s="142"/>
      <c r="Y24" s="142"/>
      <c r="Z24" s="142"/>
    </row>
    <row r="25" spans="1:26" x14ac:dyDescent="0.35">
      <c r="A25" t="s">
        <v>7</v>
      </c>
      <c r="B25" s="1">
        <v>592479</v>
      </c>
      <c r="J25" t="s">
        <v>7</v>
      </c>
      <c r="K25" s="1">
        <v>128054.212</v>
      </c>
      <c r="S25" s="142"/>
      <c r="T25" s="142"/>
      <c r="U25" s="142"/>
      <c r="V25" s="142"/>
      <c r="W25" s="142"/>
      <c r="X25" s="142"/>
      <c r="Y25" s="142"/>
      <c r="Z25" s="142"/>
    </row>
    <row r="26" spans="1:26" ht="14.5" customHeight="1" x14ac:dyDescent="0.35">
      <c r="A26" t="s">
        <v>3</v>
      </c>
      <c r="B26" s="1">
        <v>6072921</v>
      </c>
      <c r="J26" t="s">
        <v>3</v>
      </c>
      <c r="K26" s="1">
        <v>3666299.9999999995</v>
      </c>
      <c r="S26" s="142"/>
      <c r="T26" s="142"/>
      <c r="U26" s="142"/>
      <c r="V26" s="142"/>
      <c r="W26" s="142"/>
      <c r="X26" s="142"/>
      <c r="Y26" s="142"/>
      <c r="Z26" s="142"/>
    </row>
    <row r="27" spans="1:26" x14ac:dyDescent="0.35">
      <c r="A27" t="s">
        <v>6</v>
      </c>
      <c r="B27" s="1">
        <v>2764913</v>
      </c>
      <c r="J27" t="s">
        <v>6</v>
      </c>
      <c r="K27" s="1">
        <v>0</v>
      </c>
      <c r="S27" s="142"/>
      <c r="T27" s="142"/>
      <c r="U27" s="142"/>
      <c r="V27" s="142"/>
      <c r="W27" s="142"/>
      <c r="X27" s="142"/>
      <c r="Y27" s="142"/>
      <c r="Z27" s="142"/>
    </row>
    <row r="28" spans="1:26" x14ac:dyDescent="0.35">
      <c r="A28" t="s">
        <v>5</v>
      </c>
      <c r="B28" s="1">
        <v>1448282</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7801567</v>
      </c>
    </row>
    <row r="31" spans="1:26" x14ac:dyDescent="0.35">
      <c r="A31" t="s">
        <v>76</v>
      </c>
      <c r="B31" s="1">
        <v>0</v>
      </c>
      <c r="J31" t="s">
        <v>76</v>
      </c>
      <c r="K31" s="1">
        <v>0</v>
      </c>
    </row>
    <row r="32" spans="1:26" x14ac:dyDescent="0.35">
      <c r="A32" s="12" t="s">
        <v>77</v>
      </c>
      <c r="B32" s="13">
        <v>30057361</v>
      </c>
      <c r="J32" s="12" t="s">
        <v>77</v>
      </c>
      <c r="K32" s="13">
        <v>12296509.211999999</v>
      </c>
    </row>
    <row r="35" spans="1:15" x14ac:dyDescent="0.35">
      <c r="B35" t="s">
        <v>79</v>
      </c>
      <c r="C35" t="s">
        <v>80</v>
      </c>
      <c r="D35" t="s">
        <v>24</v>
      </c>
      <c r="H35" t="s">
        <v>80</v>
      </c>
      <c r="I35" t="s">
        <v>24</v>
      </c>
    </row>
    <row r="36" spans="1:15" x14ac:dyDescent="0.35">
      <c r="A36" t="s">
        <v>128</v>
      </c>
      <c r="B36" s="14">
        <v>36810785</v>
      </c>
      <c r="C36" s="14">
        <v>27395000</v>
      </c>
      <c r="D36" s="14">
        <v>9415785</v>
      </c>
      <c r="G36" t="s">
        <v>128</v>
      </c>
      <c r="H36" s="15">
        <v>0.74421124135222871</v>
      </c>
      <c r="I36" s="15">
        <v>0.25578875864777129</v>
      </c>
    </row>
    <row r="37" spans="1:15" x14ac:dyDescent="0.35">
      <c r="A37" t="s">
        <v>127</v>
      </c>
      <c r="B37" s="14">
        <v>42353870.211999997</v>
      </c>
      <c r="C37" s="14">
        <v>30057361</v>
      </c>
      <c r="D37" s="14">
        <v>12296509.211999999</v>
      </c>
      <c r="G37" t="s">
        <v>127</v>
      </c>
      <c r="H37" s="15">
        <v>0.70967212322155004</v>
      </c>
      <c r="I37" s="15">
        <v>0.29032787677845001</v>
      </c>
    </row>
    <row r="38" spans="1:15" x14ac:dyDescent="0.35">
      <c r="O38" s="17">
        <v>7377905527200</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229684.76</v>
      </c>
      <c r="J11" s="19"/>
      <c r="K11" s="19"/>
      <c r="L11" s="19"/>
      <c r="M11" s="19"/>
      <c r="N11" s="19"/>
      <c r="O11" s="19"/>
      <c r="P11" s="19"/>
    </row>
    <row r="12" spans="1:16" ht="14.5" customHeight="1" thickBot="1" x14ac:dyDescent="0.35">
      <c r="A12" s="19"/>
      <c r="B12" s="19"/>
      <c r="C12" s="19"/>
      <c r="D12" s="19"/>
      <c r="E12" s="19"/>
      <c r="F12" s="19"/>
      <c r="G12" s="44" t="s">
        <v>93</v>
      </c>
      <c r="H12" s="45" t="s">
        <v>94</v>
      </c>
      <c r="I12" s="46">
        <v>8175730</v>
      </c>
      <c r="J12" s="19"/>
      <c r="K12" s="19"/>
      <c r="L12" s="19"/>
      <c r="M12" s="19"/>
      <c r="N12" s="19"/>
      <c r="O12" s="19"/>
      <c r="P12" s="19"/>
    </row>
    <row r="13" spans="1:16" ht="14.5" customHeight="1" thickBot="1" x14ac:dyDescent="0.35">
      <c r="A13" s="19"/>
      <c r="B13" s="19"/>
      <c r="C13" s="19"/>
      <c r="D13" s="19"/>
      <c r="E13" s="19"/>
      <c r="F13" s="19"/>
      <c r="G13" s="44" t="s">
        <v>95</v>
      </c>
      <c r="H13" s="45" t="s">
        <v>94</v>
      </c>
      <c r="I13" s="46">
        <v>720533.21</v>
      </c>
      <c r="J13" s="19"/>
      <c r="K13" s="19"/>
      <c r="L13" s="19"/>
      <c r="M13" s="19"/>
      <c r="N13" s="19"/>
      <c r="O13" s="19"/>
      <c r="P13" s="19"/>
    </row>
    <row r="14" spans="1:16" ht="14.5" customHeight="1" thickBot="1" x14ac:dyDescent="0.35">
      <c r="A14" s="19"/>
      <c r="B14" s="19"/>
      <c r="C14" s="19"/>
      <c r="D14" s="19"/>
      <c r="E14" s="19"/>
      <c r="F14" s="19"/>
      <c r="G14" s="44" t="s">
        <v>96</v>
      </c>
      <c r="H14" s="45" t="s">
        <v>97</v>
      </c>
      <c r="I14" s="47">
        <v>0.18440000000000001</v>
      </c>
      <c r="J14" s="19"/>
      <c r="K14" s="19"/>
      <c r="L14" s="19"/>
      <c r="M14" s="19"/>
      <c r="N14" s="19"/>
      <c r="O14" s="19"/>
      <c r="P14" s="19"/>
    </row>
    <row r="15" spans="1:16" ht="14.5" customHeight="1" thickBot="1" x14ac:dyDescent="0.35">
      <c r="A15" s="19"/>
      <c r="B15" s="19"/>
      <c r="C15" s="19"/>
      <c r="D15" s="19"/>
      <c r="E15" s="19"/>
      <c r="F15" s="19"/>
      <c r="G15" s="44" t="s">
        <v>98</v>
      </c>
      <c r="H15" s="45" t="s">
        <v>67</v>
      </c>
      <c r="I15" s="48">
        <v>109.15473721431343</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229684.76</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85.104451051773594</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480.3965835140998</v>
      </c>
      <c r="AT30" s="103">
        <v>184.4</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88585.13</v>
      </c>
      <c r="AV39" s="105">
        <v>497.67</v>
      </c>
      <c r="AW39" s="89">
        <v>0.99010986922990951</v>
      </c>
    </row>
    <row r="40" spans="1:49" ht="14.5" customHeight="1" x14ac:dyDescent="0.3">
      <c r="A40" s="19"/>
      <c r="B40" s="19"/>
      <c r="C40" s="49"/>
      <c r="D40" s="53" t="s">
        <v>109</v>
      </c>
      <c r="E40" s="78">
        <v>360.29743763557485</v>
      </c>
      <c r="F40" s="78">
        <v>384.31726681127986</v>
      </c>
      <c r="G40" s="78">
        <v>408.33709598698482</v>
      </c>
      <c r="H40" s="78">
        <v>432.35692516268983</v>
      </c>
      <c r="I40" s="78">
        <v>456.37675433839479</v>
      </c>
      <c r="J40" s="54">
        <v>480.3965835140998</v>
      </c>
      <c r="K40" s="78">
        <v>504.41641268980482</v>
      </c>
      <c r="L40" s="78">
        <v>528.43624186550983</v>
      </c>
      <c r="M40" s="78">
        <v>552.45607104121473</v>
      </c>
      <c r="N40" s="78">
        <v>576.47590021691974</v>
      </c>
      <c r="O40" s="78">
        <v>600.49572939262475</v>
      </c>
      <c r="P40" s="19"/>
      <c r="AT40" s="21" t="s">
        <v>62</v>
      </c>
      <c r="AU40" s="104">
        <v>42353.87</v>
      </c>
      <c r="AV40" s="105">
        <v>237.94</v>
      </c>
      <c r="AW40" s="89">
        <v>1.1505830219889333</v>
      </c>
    </row>
    <row r="41" spans="1:49" x14ac:dyDescent="0.3">
      <c r="A41" s="19"/>
      <c r="B41" s="19"/>
      <c r="C41" s="55">
        <v>-0.2</v>
      </c>
      <c r="D41" s="56">
        <v>107.21016</v>
      </c>
      <c r="E41" s="93">
        <v>-8.7980722033193293E-2</v>
      </c>
      <c r="F41" s="93">
        <v>-2.7179436835405912E-2</v>
      </c>
      <c r="G41" s="93">
        <v>3.3621848362381135E-2</v>
      </c>
      <c r="H41" s="93">
        <v>9.4423133560168182E-2</v>
      </c>
      <c r="I41" s="93">
        <v>0.15522441875795523</v>
      </c>
      <c r="J41" s="93">
        <v>0.21602570395574228</v>
      </c>
      <c r="K41" s="93">
        <v>0.27682698915352955</v>
      </c>
      <c r="L41" s="93">
        <v>0.33762827435131659</v>
      </c>
      <c r="M41" s="93">
        <v>0.39842955954910364</v>
      </c>
      <c r="N41" s="93">
        <v>0.45923084474689091</v>
      </c>
      <c r="O41" s="93">
        <v>0.52003212994467796</v>
      </c>
      <c r="P41" s="19"/>
      <c r="AT41" s="21" t="s">
        <v>61</v>
      </c>
      <c r="AU41" s="104">
        <v>46231.26</v>
      </c>
      <c r="AV41" s="105"/>
      <c r="AW41" s="89">
        <v>0.52188510645071018</v>
      </c>
    </row>
    <row r="42" spans="1:49" x14ac:dyDescent="0.3">
      <c r="A42" s="19"/>
      <c r="B42" s="19"/>
      <c r="C42" s="55">
        <v>-0.15</v>
      </c>
      <c r="D42" s="56">
        <v>134.0127</v>
      </c>
      <c r="E42" s="93">
        <v>0.14002409745850852</v>
      </c>
      <c r="F42" s="93">
        <v>0.21602570395574228</v>
      </c>
      <c r="G42" s="93">
        <v>0.29202731045297625</v>
      </c>
      <c r="H42" s="93">
        <v>0.36802891695021001</v>
      </c>
      <c r="I42" s="93">
        <v>0.44403052344744398</v>
      </c>
      <c r="J42" s="93">
        <v>0.52003212994467796</v>
      </c>
      <c r="K42" s="93">
        <v>0.59603373644191193</v>
      </c>
      <c r="L42" s="93">
        <v>0.67203534293914569</v>
      </c>
      <c r="M42" s="93">
        <v>0.74803694943637944</v>
      </c>
      <c r="N42" s="93">
        <v>0.82403855593361341</v>
      </c>
      <c r="O42" s="93">
        <v>0.90004016243084739</v>
      </c>
      <c r="P42" s="19"/>
    </row>
    <row r="43" spans="1:49" x14ac:dyDescent="0.3">
      <c r="A43" s="19"/>
      <c r="B43" s="19"/>
      <c r="C43" s="55">
        <v>-0.1</v>
      </c>
      <c r="D43" s="56">
        <v>157.66200000000001</v>
      </c>
      <c r="E43" s="93">
        <v>0.3412048205394218</v>
      </c>
      <c r="F43" s="93">
        <v>0.4306184752420501</v>
      </c>
      <c r="G43" s="93">
        <v>0.52003212994467796</v>
      </c>
      <c r="H43" s="93">
        <v>0.60944578464730625</v>
      </c>
      <c r="I43" s="93">
        <v>0.69885943934993433</v>
      </c>
      <c r="J43" s="93">
        <v>0.78827309405256218</v>
      </c>
      <c r="K43" s="93">
        <v>0.87768674875519048</v>
      </c>
      <c r="L43" s="93">
        <v>0.967100403457819</v>
      </c>
      <c r="M43" s="93">
        <v>1.0565140581604466</v>
      </c>
      <c r="N43" s="93">
        <v>1.1459277128630747</v>
      </c>
      <c r="O43" s="93">
        <v>1.2353413675657032</v>
      </c>
      <c r="P43" s="19"/>
      <c r="AU43" s="21">
        <v>170887.69999999998</v>
      </c>
    </row>
    <row r="44" spans="1:49" x14ac:dyDescent="0.3">
      <c r="A44" s="19"/>
      <c r="B44" s="19"/>
      <c r="C44" s="55">
        <v>-0.05</v>
      </c>
      <c r="D44" s="56">
        <v>175.18</v>
      </c>
      <c r="E44" s="93">
        <v>0.49022757837713526</v>
      </c>
      <c r="F44" s="93">
        <v>0.58957608360227787</v>
      </c>
      <c r="G44" s="93">
        <v>0.68892458882742003</v>
      </c>
      <c r="H44" s="93">
        <v>0.78827309405256263</v>
      </c>
      <c r="I44" s="93">
        <v>0.88762159927770479</v>
      </c>
      <c r="J44" s="93">
        <v>0.98697010450284695</v>
      </c>
      <c r="K44" s="93">
        <v>1.0863186097279893</v>
      </c>
      <c r="L44" s="93">
        <v>1.1856671149531319</v>
      </c>
      <c r="M44" s="93">
        <v>1.2850156201782741</v>
      </c>
      <c r="N44" s="93">
        <v>1.3843641254034162</v>
      </c>
      <c r="O44" s="93">
        <v>1.4837126306285588</v>
      </c>
      <c r="P44" s="19"/>
      <c r="AU44" s="21">
        <v>104542.6436</v>
      </c>
    </row>
    <row r="45" spans="1:49" x14ac:dyDescent="0.3">
      <c r="A45" s="19"/>
      <c r="B45" s="19"/>
      <c r="C45" s="51" t="s">
        <v>107</v>
      </c>
      <c r="D45" s="57">
        <v>184.4</v>
      </c>
      <c r="E45" s="93">
        <v>0.56866060881803726</v>
      </c>
      <c r="F45" s="93">
        <v>0.67323798273923963</v>
      </c>
      <c r="G45" s="93">
        <v>0.77781535666044221</v>
      </c>
      <c r="H45" s="93">
        <v>0.8823927305816448</v>
      </c>
      <c r="I45" s="93">
        <v>0.98697010450284695</v>
      </c>
      <c r="J45" s="93">
        <v>1.0915474784240495</v>
      </c>
      <c r="K45" s="93">
        <v>1.1961248523452519</v>
      </c>
      <c r="L45" s="93">
        <v>1.3007022262664547</v>
      </c>
      <c r="M45" s="93">
        <v>1.4052796001876566</v>
      </c>
      <c r="N45" s="93">
        <v>1.5098569741088594</v>
      </c>
      <c r="O45" s="93">
        <v>1.6144343480300618</v>
      </c>
      <c r="P45" s="19"/>
    </row>
    <row r="46" spans="1:49" ht="14.5" customHeight="1" x14ac:dyDescent="0.3">
      <c r="A46" s="19"/>
      <c r="B46" s="19"/>
      <c r="C46" s="55">
        <v>0.05</v>
      </c>
      <c r="D46" s="56">
        <v>193.62</v>
      </c>
      <c r="E46" s="93">
        <v>0.64709363925893904</v>
      </c>
      <c r="F46" s="93">
        <v>0.75689988187620183</v>
      </c>
      <c r="G46" s="93">
        <v>0.86670612449346418</v>
      </c>
      <c r="H46" s="93">
        <v>0.97651236711072698</v>
      </c>
      <c r="I46" s="93">
        <v>1.0863186097279893</v>
      </c>
      <c r="J46" s="93">
        <v>1.1961248523452519</v>
      </c>
      <c r="K46" s="93">
        <v>1.3059310949625145</v>
      </c>
      <c r="L46" s="93">
        <v>1.4157373375797775</v>
      </c>
      <c r="M46" s="93">
        <v>1.5255435801970396</v>
      </c>
      <c r="N46" s="93">
        <v>1.6353498228143022</v>
      </c>
      <c r="O46" s="93">
        <v>1.7451560654315652</v>
      </c>
      <c r="P46" s="19"/>
    </row>
    <row r="47" spans="1:49" x14ac:dyDescent="0.3">
      <c r="A47" s="19"/>
      <c r="B47" s="19"/>
      <c r="C47" s="55">
        <v>0.1</v>
      </c>
      <c r="D47" s="56">
        <v>212.982</v>
      </c>
      <c r="E47" s="93">
        <v>0.81180300318483289</v>
      </c>
      <c r="F47" s="93">
        <v>0.93258987006382199</v>
      </c>
      <c r="G47" s="93">
        <v>1.0533767369428104</v>
      </c>
      <c r="H47" s="93">
        <v>1.1741636038217993</v>
      </c>
      <c r="I47" s="93">
        <v>1.2949504707007882</v>
      </c>
      <c r="J47" s="93">
        <v>1.415737337579777</v>
      </c>
      <c r="K47" s="93">
        <v>1.5365242044587664</v>
      </c>
      <c r="L47" s="93">
        <v>1.6573110713377552</v>
      </c>
      <c r="M47" s="93">
        <v>1.7780979382167437</v>
      </c>
      <c r="N47" s="93">
        <v>1.8988848050957325</v>
      </c>
      <c r="O47" s="93">
        <v>2.0196716719747214</v>
      </c>
      <c r="P47" s="19"/>
    </row>
    <row r="48" spans="1:49" x14ac:dyDescent="0.3">
      <c r="A48" s="19"/>
      <c r="B48" s="19"/>
      <c r="C48" s="55">
        <v>0.15</v>
      </c>
      <c r="D48" s="56">
        <v>244.92930000000001</v>
      </c>
      <c r="E48" s="93">
        <v>1.0835734536625581</v>
      </c>
      <c r="F48" s="93">
        <v>1.2224783505733954</v>
      </c>
      <c r="G48" s="93">
        <v>1.3613832474842322</v>
      </c>
      <c r="H48" s="93">
        <v>1.5002881443950695</v>
      </c>
      <c r="I48" s="93">
        <v>1.6391930413059064</v>
      </c>
      <c r="J48" s="93">
        <v>1.7780979382167441</v>
      </c>
      <c r="K48" s="93">
        <v>1.9170028351275814</v>
      </c>
      <c r="L48" s="93">
        <v>2.0559077320384183</v>
      </c>
      <c r="M48" s="93">
        <v>2.1948126289492551</v>
      </c>
      <c r="N48" s="93">
        <v>2.3337175258600928</v>
      </c>
      <c r="O48" s="93">
        <v>2.4726224227709301</v>
      </c>
      <c r="P48" s="19"/>
    </row>
    <row r="49" spans="1:45" ht="14.5" thickBot="1" x14ac:dyDescent="0.35">
      <c r="A49" s="19"/>
      <c r="B49" s="19"/>
      <c r="C49" s="55">
        <v>0.2</v>
      </c>
      <c r="D49" s="58">
        <v>293.91516000000001</v>
      </c>
      <c r="E49" s="93">
        <v>1.5002881443950695</v>
      </c>
      <c r="F49" s="93">
        <v>1.6669740206880741</v>
      </c>
      <c r="G49" s="93">
        <v>1.8336598969810787</v>
      </c>
      <c r="H49" s="93">
        <v>2.0003457732740832</v>
      </c>
      <c r="I49" s="93">
        <v>2.1670316495670878</v>
      </c>
      <c r="J49" s="93">
        <v>2.3337175258600928</v>
      </c>
      <c r="K49" s="93">
        <v>2.500403402153097</v>
      </c>
      <c r="L49" s="93">
        <v>2.667089278446102</v>
      </c>
      <c r="M49" s="93">
        <v>2.8337751547391066</v>
      </c>
      <c r="N49" s="93">
        <v>3.0004610310321107</v>
      </c>
      <c r="O49" s="93">
        <v>3.1671469073251162</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178</v>
      </c>
    </row>
    <row r="66" spans="44:55" x14ac:dyDescent="0.3">
      <c r="AS66" s="21" t="s">
        <v>70</v>
      </c>
      <c r="AT66" s="21" t="s">
        <v>69</v>
      </c>
      <c r="AU66" s="21" t="s">
        <v>68</v>
      </c>
      <c r="AV66" s="21" t="s">
        <v>67</v>
      </c>
      <c r="AX66" s="21" t="s">
        <v>66</v>
      </c>
      <c r="AZ66" s="101">
        <v>206802.19</v>
      </c>
      <c r="BA66" s="21" t="s">
        <v>65</v>
      </c>
    </row>
    <row r="67" spans="44:55" x14ac:dyDescent="0.3">
      <c r="AS67" s="21" t="s">
        <v>11</v>
      </c>
      <c r="AT67" s="104">
        <v>89470</v>
      </c>
      <c r="AU67" s="105">
        <v>502.64</v>
      </c>
      <c r="AV67" s="89">
        <v>1</v>
      </c>
      <c r="AX67" s="21" t="s">
        <v>64</v>
      </c>
      <c r="AZ67" s="73">
        <v>73.234834246116009</v>
      </c>
      <c r="BA67" s="21" t="s">
        <v>63</v>
      </c>
    </row>
    <row r="68" spans="44:55" x14ac:dyDescent="0.3">
      <c r="AS68" s="21" t="s">
        <v>62</v>
      </c>
      <c r="AT68" s="104">
        <v>36810.79</v>
      </c>
      <c r="AU68" s="105">
        <v>206.8</v>
      </c>
      <c r="AV68" s="89">
        <v>0.4114316530680675</v>
      </c>
    </row>
    <row r="69" spans="44:55" x14ac:dyDescent="0.3">
      <c r="AS69" s="21" t="s">
        <v>61</v>
      </c>
      <c r="AT69" s="104">
        <v>52659.22</v>
      </c>
      <c r="AU69" s="105"/>
      <c r="AV69" s="89">
        <v>0.58856845870124064</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502.64044943820227</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376.9803370786517</v>
      </c>
      <c r="AU86" s="91">
        <v>402.11235955056179</v>
      </c>
      <c r="AV86" s="91">
        <v>427.24438202247194</v>
      </c>
      <c r="AW86" s="91">
        <v>452.37640449438203</v>
      </c>
      <c r="AX86" s="91">
        <v>477.50842696629218</v>
      </c>
      <c r="AY86" s="108">
        <v>502.64044943820227</v>
      </c>
      <c r="AZ86" s="91">
        <v>527.77247191011236</v>
      </c>
      <c r="BA86" s="91">
        <v>552.90449438202245</v>
      </c>
      <c r="BB86" s="91">
        <v>578.03651685393265</v>
      </c>
      <c r="BC86" s="91">
        <v>603.16853932584274</v>
      </c>
      <c r="BD86" s="91">
        <v>628.30056179775283</v>
      </c>
    </row>
    <row r="87" spans="44:56" x14ac:dyDescent="0.3">
      <c r="AR87" s="21">
        <v>-0.2</v>
      </c>
      <c r="AS87" s="91">
        <v>103.48920000000001</v>
      </c>
      <c r="AT87" s="92"/>
      <c r="AU87" s="92"/>
      <c r="AV87" s="92"/>
      <c r="AW87" s="92"/>
      <c r="AX87" s="92"/>
      <c r="AY87" s="92"/>
      <c r="AZ87" s="92"/>
      <c r="BA87" s="92"/>
      <c r="BB87" s="92"/>
      <c r="BC87" s="92"/>
      <c r="BD87" s="92"/>
    </row>
    <row r="88" spans="44:56" x14ac:dyDescent="0.3">
      <c r="AR88" s="21">
        <v>-0.15</v>
      </c>
      <c r="AS88" s="91">
        <v>129.36150000000001</v>
      </c>
      <c r="AT88" s="92"/>
      <c r="AU88" s="92"/>
      <c r="AV88" s="92"/>
      <c r="AW88" s="92"/>
      <c r="AX88" s="92"/>
      <c r="AY88" s="92"/>
      <c r="AZ88" s="92"/>
      <c r="BA88" s="92"/>
      <c r="BB88" s="92"/>
      <c r="BC88" s="92"/>
      <c r="BD88" s="92"/>
    </row>
    <row r="89" spans="44:56" x14ac:dyDescent="0.3">
      <c r="AR89" s="21">
        <v>-0.1</v>
      </c>
      <c r="AS89" s="91">
        <v>152.19</v>
      </c>
      <c r="AT89" s="92"/>
      <c r="AU89" s="92"/>
      <c r="AV89" s="92"/>
      <c r="AW89" s="92"/>
      <c r="AX89" s="92"/>
      <c r="AY89" s="92"/>
      <c r="AZ89" s="92"/>
      <c r="BA89" s="92"/>
      <c r="BB89" s="92"/>
      <c r="BC89" s="92"/>
      <c r="BD89" s="92"/>
    </row>
    <row r="90" spans="44:56" x14ac:dyDescent="0.3">
      <c r="AR90" s="21">
        <v>-0.05</v>
      </c>
      <c r="AS90" s="91">
        <v>169.1</v>
      </c>
      <c r="AT90" s="92"/>
      <c r="AU90" s="92"/>
      <c r="AV90" s="92"/>
      <c r="AW90" s="92"/>
      <c r="AX90" s="92"/>
      <c r="AY90" s="92"/>
      <c r="AZ90" s="92"/>
      <c r="BA90" s="92"/>
      <c r="BB90" s="92"/>
      <c r="BC90" s="92"/>
      <c r="BD90" s="92"/>
    </row>
    <row r="91" spans="44:56" x14ac:dyDescent="0.3">
      <c r="AR91" s="63" t="s">
        <v>71</v>
      </c>
      <c r="AS91" s="91">
        <v>178</v>
      </c>
      <c r="AT91" s="92"/>
      <c r="AU91" s="92"/>
      <c r="AV91" s="92"/>
      <c r="AW91" s="92"/>
      <c r="AX91" s="92"/>
      <c r="AY91" s="92"/>
      <c r="AZ91" s="92"/>
      <c r="BA91" s="92"/>
      <c r="BB91" s="92"/>
      <c r="BC91" s="92"/>
      <c r="BD91" s="92"/>
    </row>
    <row r="92" spans="44:56" x14ac:dyDescent="0.3">
      <c r="AR92" s="21">
        <v>0.05</v>
      </c>
      <c r="AS92" s="91">
        <v>186.9</v>
      </c>
      <c r="AT92" s="92"/>
      <c r="AU92" s="92"/>
      <c r="AV92" s="92"/>
      <c r="AW92" s="92"/>
      <c r="AX92" s="92"/>
      <c r="AY92" s="92"/>
      <c r="AZ92" s="92"/>
      <c r="BA92" s="92"/>
      <c r="BB92" s="92"/>
      <c r="BC92" s="92"/>
      <c r="BD92" s="92"/>
    </row>
    <row r="93" spans="44:56" x14ac:dyDescent="0.3">
      <c r="AR93" s="21">
        <v>0.1</v>
      </c>
      <c r="AS93" s="91">
        <v>205.59</v>
      </c>
      <c r="AT93" s="92"/>
      <c r="AU93" s="92"/>
      <c r="AV93" s="92"/>
      <c r="AW93" s="92"/>
      <c r="AX93" s="92"/>
      <c r="AY93" s="92"/>
      <c r="AZ93" s="92"/>
      <c r="BA93" s="92"/>
      <c r="BB93" s="92"/>
      <c r="BC93" s="92"/>
      <c r="BD93" s="92"/>
    </row>
    <row r="94" spans="44:56" x14ac:dyDescent="0.3">
      <c r="AR94" s="21">
        <v>0.15</v>
      </c>
      <c r="AS94" s="91">
        <v>236.42850000000001</v>
      </c>
      <c r="AT94" s="92"/>
      <c r="AU94" s="92"/>
      <c r="AV94" s="92"/>
      <c r="AW94" s="92"/>
      <c r="AX94" s="92"/>
      <c r="AY94" s="92"/>
      <c r="AZ94" s="92"/>
      <c r="BA94" s="92"/>
      <c r="BB94" s="92"/>
      <c r="BC94" s="92"/>
      <c r="BD94" s="92"/>
    </row>
    <row r="95" spans="44:56" x14ac:dyDescent="0.3">
      <c r="AR95" s="21">
        <v>0.2</v>
      </c>
      <c r="AS95" s="91">
        <v>283.71420000000001</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2025-05-07T18:47:12Z</dcterms:modified>
</cp:coreProperties>
</file>