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44BF4091-75E1-44A9-90FF-7216870116F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<sst xmlns="http://schemas.openxmlformats.org/spreadsheetml/2006/main" count="350" uniqueCount="161">
  <si>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</si>
  <si>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</si>
  <si>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</si>
  <si>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</si>
  <si>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</si>
  <si>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</si>
  <si>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</si>
  <si>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</si>
  <si>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</si>
  <si>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</si>
  <si>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</si>
  <si>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</si>
  <si>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</si>
  <si>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</si>
  <si>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</si>
  <si>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</si>
  <si>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</si>
  <si>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</si>
  <si>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</si>
  <si>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</si>
  <si>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</si>
  <si>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</si>
  <si>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</si>
  <si>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</si>
  <si>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</si>
  <si>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</si>
  <si>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</si>
  <si>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</si>
  <si>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</si>
  <si>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</si>
  <si>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</si>
  <si>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</si>
  <si>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</si>
  <si>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</si>
  <si>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</si>
  <si>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</si>
  <si>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</si>
  <si>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</si>
  <si>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</si>
  <si>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</si>
  <si>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</si>
  <si>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</si>
  <si>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</si>
  <si>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</si>
  <si>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</si>
  <si>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</si>
  <si>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</si>
  <si>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</si>
  <si>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</si>
  <si>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</si>
  <si>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</si>
  <si>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</si>
  <si>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</si>
  <si>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</si>
  <si>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</si>
  <si>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</si>
  <si>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</si>
  <si>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</si>
  <si>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</si>
  <si>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</si>
  <si>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</si>
  <si>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</si>
  <si>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</si>
  <si>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</si>
  <si>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</si>
  <si>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</si>
  <si>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</si>
  <si>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</si>
  <si>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</si>
  <si>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</si>
  <si>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</si>
  <si>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</si>
  <si>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</si>
  <si>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</si>
  <si>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</si>
  <si>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</si>
  <si>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</si>
  <si>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</si>
  <si>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</si>
  <si>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</si>
  <si>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</si>
  <si>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</si>
  <si>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</si>
  <si>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</si>
  <si>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</si>
  <si>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</si>
  <si>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</si>
  <si>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</si>
  <si>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</si>
  <si>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</si>
  <si>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</si>
  <si>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</si>
  <si>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</si>
  <si>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</si>
  <si>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</si>
  <si>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</si>
  <si>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</si>
  <si>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</si>
  <si>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</si>
  <si>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</si>
  <si>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</si>
  <si>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</si>
  <si>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</si>
  <si>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</si>
  <si>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</si>
  <si>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</si>
  <si>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</si>
  <si>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</si>
  <si>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</si>
  <si>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</si>
  <si>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</si>
  <si>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</si>
  <si>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</si>
  <si>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</si>
  <si>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</si>
  <si>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</si>
  <si>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</si>
  <si>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</si>
  <si>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</si>
  <si>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</si>
  <si>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</si>
  <si>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</si>
  <si>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</si>
  <si>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</si>
  <si>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SABILA COMUN ANTIOQUIA JARDÍN</t>
  </si>
  <si>
    <t>Antioquia</t>
  </si>
  <si>
    <t>Material de propagacion: Colino/Plántula // Distancia de siembra: 0,6 x 1 // Densidad de siembra - Plantas/Ha.: 16.667 // Duracion del ciclo: 10 años // Productividad/Ha/Ciclo: 980.000 kg // Inicio de Produccion desde la siembra: año 2  // Duracion de la etapa productiva: 9 años // Productividad promedio en etapa productiva  // Cultivo asociado: NA // Productividad promedio etapa productiva: 108.889 kg // % Rendimiento 1ra. Calidad: 100 // % Rendimiento 2da. Calidad: NA // Precio de venta ponderado por calidad: $749 // Valor Jornal: $61.385 // Otros: NA</t>
  </si>
  <si>
    <t>2025 Q1</t>
  </si>
  <si>
    <t>2021 Q2</t>
  </si>
  <si>
    <t>El presente documento corresponde a una actualización del documento PDF de la AgroGuía correspondiente a Sabila Comun Antioquia Jardín publicada en la página web, y consta de las siguientes partes:</t>
  </si>
  <si>
    <t>- Flujo anualizado de los ingresos (precio y rendimiento) y los costos de producción para una hectárea de
Sabila Comun Antioquia Jardín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</si>
  <si>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Sabila Comun Antioquia Jardín.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</si>
  <si>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</si>
  <si>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</si>
  <si>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</si>
  <si>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</si>
  <si>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Sabila Comun Antioquia Jardín.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</si>
  <si>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</si>
  <si>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</si>
  <si>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Sabila Comun Antioquia Jardín, en lo que respecta a la mano de obra incluye actividades como la preparación del terreno, la siembra, el trazado y el ahoyado, entre otras, y ascienden a un total de $3,3 millones de pesos (equivalente a 53 jornales). En cuanto a los insumos, se incluyen los gastos relacionados con el material vegetal y las enmiendas, que en conjunto ascienden a  $9,2 millones.</t>
  </si>
  <si>
    <t>*** Los costos de sostenimiento del año 1 comprenden tanto los gastos relacionados con la mano de obra como aquellos asociados con los insumos necesarios desde el momento de la siembra de las plantas hasta finalizar el año 1. Para el caso de Sabila Comun Antioquia Jardín, en lo que respecta a la mano de obra incluye actividades como la fertilización, riego, control de malezas, plagas y enfermedades, entre otras, y ascienden a un total de $7,7 millones de pesos (equivalente a 126 jornales). En cuanto a los insumos, se incluyen los fertilizantes, plaguicidas, transportes, entre otras, que en conjunto ascienden a  $7,4 millones.</t>
  </si>
  <si>
    <t>Nota 1: en caso de utilizar esta información para el desarrollo de otras publicaciones, por favor citar FINAGRO, "Agro Guía - Marcos de Referencia Agroeconómicos"</t>
  </si>
  <si>
    <t>Los costos totales del ciclo para esta actualización (2025 Q1) equivalen a $306,1 millones, en comparación con los costos del marco original que ascienden a $190,0 millones, (mes de publicación del marco: mayo - 2021).
La rentabilidad actualizada (2025 Q1) bajó frente a la rentabilidad de la primera AgroGuía, pasando del 78,5% al 139,7%. Mientras que el crecimiento de los costos fue del 161,1%, el crecimiento de los ingresos fue del 83,2%.</t>
  </si>
  <si>
    <t>En cuanto a los costos de mano de obra de la AgroGuía actualizada, se destaca la participación de cosecha y beneficio seguido de control arvenses, que representan el 41% y el 30% del costo total, respectivamente. En cuanto a los costos de insumos, se destaca la participación de transporte seguido de fertilización, que representan el 43% y el 42% del costo total, respectivamente.</t>
  </si>
  <si>
    <t>bajó</t>
  </si>
  <si>
    <t>A continuación, se presenta la desagregación de los costos de mano de obra e insumos según las diferentes actividades vinculadas a la producción de SABILA COMUN ANTIOQUIA JARDÍN</t>
  </si>
  <si>
    <t>En cuanto a los costos de mano de obra, se destaca la participación de cosecha y beneficio segido por control arvenses que representan el 41% y el 30% del costo total, respectivamente. En cuanto a los costos de insumos, se destaca la participación de fertilización segido por transporte que representan el 47% y el 39% del costo total, respectivamente.</t>
  </si>
  <si>
    <t>En cuanto a los costos de mano de obra, se destaca la participación de cosecha y beneficio segido por control arvenses que representan el 41% y el 30% del costo total, respectivamente. En cuanto a los costos de insumos, se destaca la participación de transporte segido por fertilización que representan el 43% y el 42% del costo total, respectivamente.</t>
  </si>
  <si>
    <t>En cuanto a los costos de mano de obra, se destaca la participación de cosecha y beneficio segido por control arvenses que representan el 41% y el 30% del costo total, respectivamente.</t>
  </si>
  <si>
    <t>En cuanto a los costos de insumos, se destaca la participación de transporte segido por fertilización que representan el 43% y el 42% del costo total, respectivamente.</t>
  </si>
  <si>
    <t>En cuanto a los costos de insumos, se destaca la participación de fertilización segido por transporte que representan el 47% y el 39% del costo total, respectivamente.</t>
  </si>
  <si>
    <t>En cuanto a los costos de mano de obra, se destaca la participación de cosecha y beneficio segido por control arvenses que representan el 41% y el 30% del costo total, respectivamente.En cuanto a los costos de insumos, se destaca la participación de fertilización segido por transporte que representan el 47% y el 39% del costo total, respectivamente.</t>
  </si>
  <si>
    <t>De acuerdo con el comportamiento histórico del sistema productivo, se efectuó un análisis de sensibilidad del margen de utilidad obtenido en la producción de SABILA COMUN ANTIOQUIA JARDÍN, frente a diferentes escenarios de variación de precios de venta en finca y rendimientos probables (kg/ha).</t>
  </si>
  <si>
    <t>Con un precio ponderado de COP $ 749/kg y con un rendimiento por hectárea de 980.000 kg por ciclo; el margen de utilidad obtenido en la producción de sabila es del 58%.</t>
  </si>
  <si>
    <t>El precio mínimo ponderado para cubrir los costos de producción, con un rendimiento de 980.000 kg para todo el ciclo de producción, es COP $ 312/kg.</t>
  </si>
  <si>
    <t>El rendimiento mínimo por ha/ciclo para cubrir los costos de producción, con un precio ponderado de COP $ 749, es de 367.093 kg/ha para todo el ciclo.</t>
  </si>
  <si>
    <t>El siguiente cuadro presenta diferentes escenarios de rentabilidad para el sistema productivo de SABILA COMUN ANTIOQUIA JARDÍN, con respecto a diferentes niveles de productividad (kg./ha.) y precios ($/kg.).</t>
  </si>
  <si>
    <t>De acuerdo con el comportamiento histórico del sistema productivo, se efectuó un análisis de sensibilidad del margen de utilidad obtenido en la producción de SABILA COMUN ANTIOQUIA JARDÍN, frente a diferentes escenarios de variación de precios de venta en finca y rendimientos probables (t/ha)</t>
  </si>
  <si>
    <t>Con un precio ponderado de COP $$ 1.002/kg y con un rendimiento por hectárea de 980.000 kg por ciclo; el margen de utilidad obtenido en la producción de sabila es del 78%.</t>
  </si>
  <si>
    <t>El precio mínimo ponderado para cubrir los costos de producción, con un rendimiento de 980.000 kg para todo el ciclo de producción, es COP $ 216/kg.</t>
  </si>
  <si>
    <t>El rendimiento mínimo por ha/ciclo para cubrir los costos de producción, con un precio ponderado de COP $ 1.002, es de 189.581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</si>
</sst>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Q2</c:v>
                </c:pt>
                <c:pt idx="1">
                  <c:v>2025 Q1</c:v>
                </c:pt>
              </c:strCache>
            </c:strRef>
          </c:cat>
          <c:val>
            <c:numRef>
              <c:f>'Análisis Comparativo y Part.'!$AQ$41:$AQ$42</c:f>
              <c:numCache>
                <c:formatCode>_(* #,##0_);_(* \(#,##0\);_(* "-"_);_(@_)</c:formatCode>
                <c:ptCount val="2"/>
                <c:pt idx="0">
                  <c:v>190012100</c:v>
                </c:pt>
                <c:pt idx="1">
                  <c:v>306115792.61573374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Q2</c:v>
                </c:pt>
                <c:pt idx="1">
                  <c:v>2025 Q1</c:v>
                </c:pt>
              </c:strCache>
            </c:strRef>
          </c:cat>
          <c:val>
            <c:numRef>
              <c:f>'Análisis Comparativo y Part.'!$AR$41:$AR$42</c:f>
              <c:numCache>
                <c:formatCode>_(* #,##0_);_(* \(#,##0\);_(* "-"_);_(@_)</c:formatCode>
                <c:ptCount val="2"/>
                <c:pt idx="0">
                  <c:v>82520000</c:v>
                </c:pt>
                <c:pt idx="1">
                  <c:v>126637255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Q2</c:v>
                </c:pt>
                <c:pt idx="1">
                  <c:v>2025 Q1</c:v>
                </c:pt>
              </c:strCache>
            </c:strRef>
          </c:cat>
          <c:val>
            <c:numRef>
              <c:f>'Análisis Comparativo y Part.'!$AS$41:$AS$42</c:f>
              <c:numCache>
                <c:formatCode>_(* #,##0_);_(* \(#,##0\);_(* "-"_);_(@_)</c:formatCode>
                <c:ptCount val="2"/>
                <c:pt idx="0">
                  <c:v>107492100</c:v>
                </c:pt>
                <c:pt idx="1">
                  <c:v>179478537.61573374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446360</c:v>
                </c:pt>
                <c:pt idx="1">
                  <c:v>4100680</c:v>
                </c:pt>
                <c:pt idx="2">
                  <c:v>13315534.039334349</c:v>
                </c:pt>
                <c:pt idx="3">
                  <c:v>75094176</c:v>
                </c:pt>
                <c:pt idx="4">
                  <c:v>9247083.5763994027</c:v>
                </c:pt>
                <c:pt idx="6">
                  <c:v>0</c:v>
                </c:pt>
                <c:pt idx="7">
                  <c:v>0</c:v>
                </c:pt>
                <c:pt idx="8">
                  <c:v>77274704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38304240</c:v>
                </c:pt>
                <c:pt idx="1">
                  <c:v>7734510</c:v>
                </c:pt>
                <c:pt idx="2">
                  <c:v>51440630</c:v>
                </c:pt>
                <c:pt idx="3">
                  <c:v>17678880</c:v>
                </c:pt>
                <c:pt idx="4">
                  <c:v>4112795</c:v>
                </c:pt>
                <c:pt idx="5">
                  <c:v>0</c:v>
                </c:pt>
                <c:pt idx="6">
                  <c:v>7366200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Q2</c:v>
                </c:pt>
                <c:pt idx="1">
                  <c:v>2025 Q1</c:v>
                </c:pt>
              </c:strCache>
            </c:strRef>
          </c:cat>
          <c:val>
            <c:numRef>
              <c:f>'Análisis Comparativo y Part.'!$AW$41:$AW$42</c:f>
              <c:numCache>
                <c:formatCode>0%</c:formatCode>
                <c:ptCount val="2"/>
                <c:pt idx="0">
                  <c:v>0.43428813217684559</c:v>
                </c:pt>
                <c:pt idx="1">
                  <c:v>0.41369069500758288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Q2</c:v>
                </c:pt>
                <c:pt idx="1">
                  <c:v>2025 Q1</c:v>
                </c:pt>
              </c:strCache>
            </c:strRef>
          </c:cat>
          <c:val>
            <c:numRef>
              <c:f>'Análisis Comparativo y Part.'!$AX$41:$AX$42</c:f>
              <c:numCache>
                <c:formatCode>0%</c:formatCode>
                <c:ptCount val="2"/>
                <c:pt idx="0">
                  <c:v>0.56571186782315441</c:v>
                </c:pt>
                <c:pt idx="1">
                  <c:v>0.58630930499241707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24960000</c:v>
                </c:pt>
                <c:pt idx="1">
                  <c:v>5040000</c:v>
                </c:pt>
                <c:pt idx="2">
                  <c:v>33520000</c:v>
                </c:pt>
                <c:pt idx="3">
                  <c:v>11520000</c:v>
                </c:pt>
                <c:pt idx="4">
                  <c:v>2680000</c:v>
                </c:pt>
                <c:pt idx="5">
                  <c:v>0</c:v>
                </c:pt>
                <c:pt idx="6">
                  <c:v>4800000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300000</c:v>
                </c:pt>
                <c:pt idx="1">
                  <c:v>2480000</c:v>
                </c:pt>
                <c:pt idx="2">
                  <c:v>7200000</c:v>
                </c:pt>
                <c:pt idx="3">
                  <c:v>50720000</c:v>
                </c:pt>
                <c:pt idx="4">
                  <c:v>5000100</c:v>
                </c:pt>
                <c:pt idx="5">
                  <c:v>0</c:v>
                </c:pt>
                <c:pt idx="6">
                  <c:v>0</c:v>
                </c:pt>
                <c:pt idx="7">
                  <c:v>0</c:v>
                </c:pt>
                <c:pt idx="8">
                  <c:v>41792000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38304240</c:v>
                </c:pt>
                <c:pt idx="1">
                  <c:v>7734510</c:v>
                </c:pt>
                <c:pt idx="2">
                  <c:v>51440630</c:v>
                </c:pt>
                <c:pt idx="3">
                  <c:v>17678880</c:v>
                </c:pt>
                <c:pt idx="4">
                  <c:v>4112795</c:v>
                </c:pt>
                <c:pt idx="5">
                  <c:v>0</c:v>
                </c:pt>
                <c:pt idx="6">
                  <c:v>7366200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446360</c:v>
                </c:pt>
                <c:pt idx="1">
                  <c:v>4100680</c:v>
                </c:pt>
                <c:pt idx="2">
                  <c:v>13315534.039334349</c:v>
                </c:pt>
                <c:pt idx="3">
                  <c:v>75094176</c:v>
                </c:pt>
                <c:pt idx="4">
                  <c:v>9247083.5763994027</c:v>
                </c:pt>
                <c:pt idx="5">
                  <c:v>0</c:v>
                </c:pt>
                <c:pt idx="6">
                  <c:v>0</c:v>
                </c:pt>
                <c:pt idx="7">
                  <c:v>0</c:v>
                </c:pt>
                <c:pt idx="8">
                  <c:v>77274704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Q2</c:v>
                </c:pt>
                <c:pt idx="1">
                  <c:v>2025 Q1</c:v>
                </c:pt>
              </c:strCache>
            </c:strRef>
          </c:cat>
          <c:val>
            <c:numRef>
              <c:f>Tortas!$B$36:$B$37</c:f>
              <c:numCache>
                <c:formatCode>_(* #,##0_);_(* \(#,##0\);_(* "-"_);_(@_)</c:formatCode>
                <c:ptCount val="2"/>
                <c:pt idx="0">
                  <c:v>190012100</c:v>
                </c:pt>
                <c:pt idx="1">
                  <c:v>306115792.61573374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Q2</c:v>
                </c:pt>
                <c:pt idx="1">
                  <c:v>2025 Q1</c:v>
                </c:pt>
              </c:strCache>
            </c:strRef>
          </c:cat>
          <c:val>
            <c:numRef>
              <c:f>Tortas!$C$36:$C$37</c:f>
              <c:numCache>
                <c:formatCode>_(* #,##0_);_(* \(#,##0\);_(* "-"_);_(@_)</c:formatCode>
                <c:ptCount val="2"/>
                <c:pt idx="0">
                  <c:v>82520000</c:v>
                </c:pt>
                <c:pt idx="1">
                  <c:v>126637255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Q2</c:v>
                </c:pt>
                <c:pt idx="1">
                  <c:v>2025 Q1</c:v>
                </c:pt>
              </c:strCache>
            </c:strRef>
          </c:cat>
          <c:val>
            <c:numRef>
              <c:f>Tortas!$D$36:$D$37</c:f>
              <c:numCache>
                <c:formatCode>_(* #,##0_);_(* \(#,##0\);_(* "-"_);_(@_)</c:formatCode>
                <c:ptCount val="2"/>
                <c:pt idx="0">
                  <c:v>107492100</c:v>
                </c:pt>
                <c:pt idx="1">
                  <c:v>179478537.61573374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Q2</c:v>
                </c:pt>
                <c:pt idx="1">
                  <c:v>2025 Q1</c:v>
                </c:pt>
              </c:strCache>
            </c:strRef>
          </c:cat>
          <c:val>
            <c:numRef>
              <c:f>Tortas!$H$36:$H$37</c:f>
              <c:numCache>
                <c:formatCode>0%</c:formatCode>
                <c:ptCount val="2"/>
                <c:pt idx="0">
                  <c:v>0.43428813217684559</c:v>
                </c:pt>
                <c:pt idx="1">
                  <c:v>0.41369069500758288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Q2</c:v>
                </c:pt>
                <c:pt idx="1">
                  <c:v>2025 Q1</c:v>
                </c:pt>
              </c:strCache>
            </c:strRef>
          </c:cat>
          <c:val>
            <c:numRef>
              <c:f>Tortas!$I$36:$I$37</c:f>
              <c:numCache>
                <c:formatCode>0%</c:formatCode>
                <c:ptCount val="2"/>
                <c:pt idx="0">
                  <c:v>0.56571186782315441</c:v>
                </c:pt>
                <c:pt idx="1">
                  <c:v>0.58630930499241707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3253.41</v>
      </c>
      <c r="C7" s="22">
        <v>7734.51</v>
      </c>
      <c r="D7" s="22">
        <v>11294.84</v>
      </c>
      <c r="E7" s="22">
        <v>13995.78</v>
      </c>
      <c r="F7" s="22">
        <v>13995.78</v>
      </c>
      <c r="G7" s="22">
        <v>13995.78</v>
      </c>
      <c r="H7" s="22">
        <v>13995.78</v>
      </c>
      <c r="I7" s="22">
        <v>12768.08</v>
      </c>
      <c r="J7" s="22">
        <v>12768.08</v>
      </c>
      <c r="K7" s="22">
        <v>11417.61</v>
      </c>
      <c r="L7" s="22">
        <v>11417.61</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126637.26</v>
      </c>
      <c r="AH7" s="23">
        <v>0.41369069500758288</v>
      </c>
    </row>
    <row r="8" spans="1:34" x14ac:dyDescent="0.3">
      <c r="A8" s="5" t="s">
        <v>122</v>
      </c>
      <c r="B8" s="22">
        <v>9247.08</v>
      </c>
      <c r="C8" s="22">
        <v>7407.67</v>
      </c>
      <c r="D8" s="22">
        <v>21503.200000000001</v>
      </c>
      <c r="E8" s="22">
        <v>15954.61</v>
      </c>
      <c r="F8" s="22">
        <v>19652.61</v>
      </c>
      <c r="G8" s="22">
        <v>25200.75</v>
      </c>
      <c r="H8" s="22">
        <v>19652.61</v>
      </c>
      <c r="I8" s="22">
        <v>15954.61</v>
      </c>
      <c r="J8" s="22">
        <v>15954.61</v>
      </c>
      <c r="K8" s="22">
        <v>14475.41</v>
      </c>
      <c r="L8" s="22">
        <v>14475.41</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179478.54</v>
      </c>
      <c r="AH8" s="23">
        <v>0.58630930499241707</v>
      </c>
    </row>
    <row r="9" spans="1:34" x14ac:dyDescent="0.3">
      <c r="A9" s="9" t="s">
        <v>121</v>
      </c>
      <c r="B9" s="22">
        <v>12500.49</v>
      </c>
      <c r="C9" s="22">
        <v>15142.18</v>
      </c>
      <c r="D9" s="22">
        <v>32798.04</v>
      </c>
      <c r="E9" s="22">
        <v>29950.39</v>
      </c>
      <c r="F9" s="22">
        <v>33648.39</v>
      </c>
      <c r="G9" s="22">
        <v>39196.53</v>
      </c>
      <c r="H9" s="22">
        <v>33648.39</v>
      </c>
      <c r="I9" s="22">
        <v>28722.69</v>
      </c>
      <c r="J9" s="22">
        <v>28722.69</v>
      </c>
      <c r="K9" s="22">
        <v>25893.02</v>
      </c>
      <c r="L9" s="22">
        <v>25893.02</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306115.78999999998</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70000</v>
      </c>
      <c r="E11" s="24">
        <v>100000</v>
      </c>
      <c r="F11" s="24">
        <v>150000</v>
      </c>
      <c r="G11" s="24">
        <v>150000</v>
      </c>
      <c r="H11" s="24">
        <v>150000</v>
      </c>
      <c r="I11" s="24">
        <v>100000</v>
      </c>
      <c r="J11" s="24">
        <v>100000</v>
      </c>
      <c r="K11" s="24">
        <v>80000</v>
      </c>
      <c r="L11" s="24">
        <v>80000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980000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0.74879999999999991</v>
      </c>
      <c r="E15" s="25">
        <v>0.74879999999999991</v>
      </c>
      <c r="F15" s="25">
        <v>0.74879999999999991</v>
      </c>
      <c r="G15" s="25">
        <v>0.74879999999999991</v>
      </c>
      <c r="H15" s="25">
        <v>0.74879999999999991</v>
      </c>
      <c r="I15" s="25">
        <v>0.74879999999999991</v>
      </c>
      <c r="J15" s="25">
        <v>0.74879999999999991</v>
      </c>
      <c r="K15" s="25">
        <v>0.74879999999999991</v>
      </c>
      <c r="L15" s="25">
        <v>0.74879999999999991</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0.74879999999999991</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52416</v>
      </c>
      <c r="E19" s="22">
        <v>74880</v>
      </c>
      <c r="F19" s="22">
        <v>112320</v>
      </c>
      <c r="G19" s="22">
        <v>112320</v>
      </c>
      <c r="H19" s="22">
        <v>112320</v>
      </c>
      <c r="I19" s="22">
        <v>74880</v>
      </c>
      <c r="J19" s="22">
        <v>74880</v>
      </c>
      <c r="K19" s="22">
        <v>59904</v>
      </c>
      <c r="L19" s="22">
        <v>59904</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733824</v>
      </c>
      <c r="AH19" s="28"/>
    </row>
    <row r="20" spans="1:34" x14ac:dyDescent="0.3">
      <c r="A20" s="3" t="s">
        <v>12</v>
      </c>
      <c r="B20" s="26">
        <v>-12500.49</v>
      </c>
      <c r="C20" s="26">
        <v>-15142.18</v>
      </c>
      <c r="D20" s="26">
        <v>19617.96</v>
      </c>
      <c r="E20" s="26">
        <v>44929.61</v>
      </c>
      <c r="F20" s="26">
        <v>78671.61</v>
      </c>
      <c r="G20" s="26">
        <v>73123.47</v>
      </c>
      <c r="H20" s="26">
        <v>78671.61</v>
      </c>
      <c r="I20" s="26">
        <v>46157.31</v>
      </c>
      <c r="J20" s="26">
        <v>46157.31</v>
      </c>
      <c r="K20" s="26">
        <v>34010.980000000003</v>
      </c>
      <c r="L20" s="26">
        <v>34010.980000000003</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427708.21</v>
      </c>
      <c r="AH20" s="31"/>
    </row>
    <row r="21" spans="1:34" x14ac:dyDescent="0.3">
      <c r="J21" s="19"/>
      <c r="AG21" s="88">
        <v>1.3972105252379681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7160</v>
      </c>
      <c r="D121" s="70">
        <v>7360</v>
      </c>
      <c r="E121" s="70">
        <v>9120</v>
      </c>
      <c r="F121" s="70">
        <v>9120</v>
      </c>
      <c r="G121" s="70">
        <v>9120</v>
      </c>
      <c r="H121" s="98">
        <v>9120</v>
      </c>
      <c r="I121" s="70">
        <v>8320</v>
      </c>
      <c r="J121" s="70">
        <v>8320</v>
      </c>
      <c r="K121" s="70">
        <v>7440</v>
      </c>
      <c r="L121" s="70">
        <v>7440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82520</v>
      </c>
      <c r="AH121" s="71">
        <v>0.43428813217684559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9882.1</v>
      </c>
      <c r="D122" s="70">
        <v>12690</v>
      </c>
      <c r="E122" s="70">
        <v>9690</v>
      </c>
      <c r="F122" s="70">
        <v>11690</v>
      </c>
      <c r="G122" s="70">
        <v>14690</v>
      </c>
      <c r="H122" s="98">
        <v>11690</v>
      </c>
      <c r="I122" s="70">
        <v>9690</v>
      </c>
      <c r="J122" s="70">
        <v>9690</v>
      </c>
      <c r="K122" s="70">
        <v>8890</v>
      </c>
      <c r="L122" s="70">
        <v>8890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107492.1</v>
      </c>
      <c r="AH122" s="71">
        <v>0.56571186782315441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17042.099999999999</v>
      </c>
      <c r="D123" s="70">
        <v>20050</v>
      </c>
      <c r="E123" s="70">
        <v>18810</v>
      </c>
      <c r="F123" s="70">
        <v>20810</v>
      </c>
      <c r="G123" s="70">
        <v>23810</v>
      </c>
      <c r="H123" s="98">
        <v>20810</v>
      </c>
      <c r="I123" s="70">
        <v>18010</v>
      </c>
      <c r="J123" s="70">
        <v>18010</v>
      </c>
      <c r="K123" s="70">
        <v>16330</v>
      </c>
      <c r="L123" s="70">
        <v>16330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190012.1</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70000</v>
      </c>
      <c r="E125" s="73">
        <v>100000</v>
      </c>
      <c r="F125" s="73">
        <v>150000</v>
      </c>
      <c r="G125" s="73">
        <v>100000</v>
      </c>
      <c r="H125" s="99">
        <v>100000</v>
      </c>
      <c r="I125" s="73">
        <v>100000</v>
      </c>
      <c r="J125" s="73">
        <v>100000</v>
      </c>
      <c r="K125" s="73">
        <v>80000</v>
      </c>
      <c r="L125" s="73">
        <v>80000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880000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0.9</v>
      </c>
      <c r="D129" s="74">
        <v>0.9</v>
      </c>
      <c r="E129" s="74">
        <v>0.9</v>
      </c>
      <c r="F129" s="74">
        <v>0.9</v>
      </c>
      <c r="G129" s="74">
        <v>0.9</v>
      </c>
      <c r="H129" s="100">
        <v>0.9</v>
      </c>
      <c r="I129" s="74">
        <v>0.9</v>
      </c>
      <c r="J129" s="74">
        <v>0.9</v>
      </c>
      <c r="K129" s="74">
        <v>0.9</v>
      </c>
      <c r="L129" s="74">
        <v>0.9</v>
      </c>
      <c r="M129" s="74">
        <v>0.9</v>
      </c>
      <c r="N129" s="74">
        <v>0.9</v>
      </c>
      <c r="O129" s="74">
        <v>0.9</v>
      </c>
      <c r="P129" s="74">
        <v>0.9</v>
      </c>
      <c r="Q129" s="74">
        <v>0.9</v>
      </c>
      <c r="R129" s="74">
        <v>0.9</v>
      </c>
      <c r="S129" s="74">
        <v>0.9</v>
      </c>
      <c r="T129" s="74">
        <v>0.9</v>
      </c>
      <c r="U129" s="74">
        <v>0.9</v>
      </c>
      <c r="V129" s="74">
        <v>0.9</v>
      </c>
      <c r="W129" s="74">
        <v>0.9</v>
      </c>
      <c r="X129" s="74">
        <v>0.9</v>
      </c>
      <c r="Y129" s="74">
        <v>0.9</v>
      </c>
      <c r="Z129" s="74">
        <v>0.9</v>
      </c>
      <c r="AA129" s="74">
        <v>0.9</v>
      </c>
      <c r="AB129" s="74">
        <v>0.9</v>
      </c>
      <c r="AC129" s="74">
        <v>0.9</v>
      </c>
      <c r="AD129" s="74">
        <v>0.9</v>
      </c>
      <c r="AE129" s="74">
        <v>0.9</v>
      </c>
      <c r="AF129" s="74">
        <v>0.9</v>
      </c>
      <c r="AG129" s="74">
        <v>0.9</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63000</v>
      </c>
      <c r="E133" s="70">
        <v>90000</v>
      </c>
      <c r="F133" s="70">
        <v>135000</v>
      </c>
      <c r="G133" s="70">
        <v>135000</v>
      </c>
      <c r="H133" s="98">
        <v>135000</v>
      </c>
      <c r="I133" s="70">
        <v>90000</v>
      </c>
      <c r="J133" s="70">
        <v>90000</v>
      </c>
      <c r="K133" s="70">
        <v>72000</v>
      </c>
      <c r="L133" s="70">
        <v>72000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882000</v>
      </c>
      <c r="AH133" s="63"/>
    </row>
    <row r="134" spans="1:40" s="21" customFormat="1" x14ac:dyDescent="0.3">
      <c r="A134" s="66" t="s">
        <v>12</v>
      </c>
      <c r="B134" s="70"/>
      <c r="C134" s="70">
        <v>-17042.099999999999</v>
      </c>
      <c r="D134" s="70">
        <v>42950</v>
      </c>
      <c r="E134" s="70">
        <v>71190</v>
      </c>
      <c r="F134" s="70">
        <v>114190</v>
      </c>
      <c r="G134" s="70">
        <v>111190</v>
      </c>
      <c r="H134" s="98">
        <v>114190</v>
      </c>
      <c r="I134" s="70">
        <v>71990</v>
      </c>
      <c r="J134" s="70">
        <v>71990</v>
      </c>
      <c r="K134" s="70">
        <v>55670</v>
      </c>
      <c r="L134" s="70">
        <v>55670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691987.9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24960000</v>
      </c>
      <c r="AY8" s="21" t="s">
        <v>4</v>
      </c>
      <c r="AZ8" s="109">
        <v>300000</v>
      </c>
    </row>
    <row r="9" spans="1:59" ht="14.5" customHeight="1" x14ac:dyDescent="0.3">
      <c r="A9" s="19"/>
      <c r="B9" s="139"/>
      <c r="C9" s="139"/>
      <c r="D9" s="139"/>
      <c r="E9" s="139"/>
      <c r="F9" s="139"/>
      <c r="G9" s="139"/>
      <c r="H9" s="139"/>
      <c r="I9" s="139"/>
      <c r="J9" s="37"/>
      <c r="AP9" s="21" t="s">
        <v>8</v>
      </c>
      <c r="AQ9" s="109">
        <v>5040000</v>
      </c>
      <c r="AY9" s="21" t="s">
        <v>8</v>
      </c>
      <c r="AZ9" s="109">
        <v>2480000</v>
      </c>
    </row>
    <row r="10" spans="1:59" ht="14.5" customHeight="1" x14ac:dyDescent="0.3">
      <c r="A10" s="19"/>
      <c r="B10" s="139"/>
      <c r="C10" s="139"/>
      <c r="D10" s="139"/>
      <c r="E10" s="139"/>
      <c r="F10" s="139"/>
      <c r="G10" s="139"/>
      <c r="H10" s="139"/>
      <c r="I10" s="139"/>
      <c r="J10" s="37"/>
      <c r="AP10" s="21" t="s">
        <v>9</v>
      </c>
      <c r="AQ10" s="109">
        <v>33520000</v>
      </c>
      <c r="AY10" s="21" t="s">
        <v>9</v>
      </c>
      <c r="AZ10" s="109">
        <v>7200000</v>
      </c>
    </row>
    <row r="11" spans="1:59" ht="14.5" customHeight="1" x14ac:dyDescent="0.3">
      <c r="A11" s="19"/>
      <c r="B11" s="76" t="s">
        <v>114</v>
      </c>
      <c r="C11" s="76"/>
      <c r="D11" s="76"/>
      <c r="E11" s="76"/>
      <c r="F11" s="76"/>
      <c r="G11" s="76"/>
      <c r="H11" s="76"/>
      <c r="I11" s="76"/>
      <c r="J11" s="19"/>
      <c r="AP11" s="21" t="s">
        <v>7</v>
      </c>
      <c r="AQ11" s="109">
        <v>11520000</v>
      </c>
      <c r="AY11" s="21" t="s">
        <v>7</v>
      </c>
      <c r="AZ11" s="109">
        <v>50720000</v>
      </c>
    </row>
    <row r="12" spans="1:59" ht="14.5" customHeight="1" x14ac:dyDescent="0.3">
      <c r="A12" s="19"/>
      <c r="B12" s="76"/>
      <c r="C12" s="76"/>
      <c r="D12" s="76"/>
      <c r="E12" s="76"/>
      <c r="F12" s="76"/>
      <c r="G12" s="76"/>
      <c r="H12" s="76"/>
      <c r="I12" s="76"/>
      <c r="J12" s="19"/>
      <c r="AP12" s="21" t="s">
        <v>3</v>
      </c>
      <c r="AQ12" s="109">
        <v>2680000</v>
      </c>
      <c r="AY12" s="21" t="s">
        <v>3</v>
      </c>
      <c r="AZ12" s="109">
        <v>5000100</v>
      </c>
    </row>
    <row r="13" spans="1:59" ht="14.5" customHeight="1" x14ac:dyDescent="0.3">
      <c r="A13" s="19"/>
      <c r="B13" s="76"/>
      <c r="C13" s="76"/>
      <c r="D13" s="76"/>
      <c r="E13" s="76"/>
      <c r="F13" s="76"/>
      <c r="G13" s="76"/>
      <c r="H13" s="76"/>
      <c r="I13" s="76"/>
      <c r="J13" s="19"/>
      <c r="AP13" s="21" t="s">
        <v>6</v>
      </c>
      <c r="AQ13" s="109">
        <v>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4800000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41792000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82520000</v>
      </c>
      <c r="AY20" s="107" t="s">
        <v>77</v>
      </c>
      <c r="AZ20" s="110">
        <v>107492100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38304240</v>
      </c>
      <c r="AY27" s="21" t="s">
        <v>4</v>
      </c>
      <c r="AZ27" s="109">
        <v>446360</v>
      </c>
    </row>
    <row r="28" spans="1:59" x14ac:dyDescent="0.3">
      <c r="A28" s="19"/>
      <c r="B28" s="19"/>
      <c r="C28" s="19"/>
      <c r="D28" s="19"/>
      <c r="E28" s="19"/>
      <c r="F28" s="19"/>
      <c r="G28" s="19"/>
      <c r="H28" s="19"/>
      <c r="I28" s="19"/>
      <c r="J28" s="19"/>
      <c r="AP28" s="21" t="s">
        <v>8</v>
      </c>
      <c r="AQ28" s="109">
        <v>7734510</v>
      </c>
      <c r="AY28" s="21" t="s">
        <v>8</v>
      </c>
      <c r="AZ28" s="109">
        <v>4100680</v>
      </c>
    </row>
    <row r="29" spans="1:59" ht="14.5" customHeight="1" x14ac:dyDescent="0.3">
      <c r="A29" s="19"/>
      <c r="B29" s="19"/>
      <c r="C29" s="19"/>
      <c r="D29" s="19"/>
      <c r="E29" s="19"/>
      <c r="F29" s="19"/>
      <c r="G29" s="19"/>
      <c r="H29" s="19"/>
      <c r="I29" s="19"/>
      <c r="J29" s="19"/>
      <c r="AP29" s="21" t="s">
        <v>9</v>
      </c>
      <c r="AQ29" s="109">
        <v>51440630</v>
      </c>
      <c r="AY29" s="21" t="s">
        <v>9</v>
      </c>
      <c r="AZ29" s="109">
        <v>13315534.039334349</v>
      </c>
    </row>
    <row r="30" spans="1:59" x14ac:dyDescent="0.3">
      <c r="A30" s="19"/>
      <c r="B30" s="19"/>
      <c r="C30" s="19"/>
      <c r="D30" s="19"/>
      <c r="E30" s="19"/>
      <c r="F30" s="19"/>
      <c r="G30" s="19"/>
      <c r="H30" s="19"/>
      <c r="I30" s="19"/>
      <c r="J30" s="19"/>
      <c r="AP30" s="21" t="s">
        <v>7</v>
      </c>
      <c r="AQ30" s="109">
        <v>17678880</v>
      </c>
      <c r="AY30" s="21" t="s">
        <v>7</v>
      </c>
      <c r="AZ30" s="109">
        <v>75094176</v>
      </c>
    </row>
    <row r="31" spans="1:59" x14ac:dyDescent="0.3">
      <c r="A31" s="19"/>
      <c r="B31" s="19"/>
      <c r="C31" s="19"/>
      <c r="D31" s="19"/>
      <c r="E31" s="19"/>
      <c r="F31" s="19"/>
      <c r="G31" s="19"/>
      <c r="H31" s="19"/>
      <c r="I31" s="19"/>
      <c r="J31" s="19"/>
      <c r="AP31" s="21" t="s">
        <v>3</v>
      </c>
      <c r="AQ31" s="109">
        <v>4112795</v>
      </c>
      <c r="AY31" s="21" t="s">
        <v>3</v>
      </c>
      <c r="AZ31" s="109">
        <v>9247083.5763994027</v>
      </c>
    </row>
    <row r="32" spans="1:59" ht="14.5" customHeight="1" x14ac:dyDescent="0.3">
      <c r="A32" s="19"/>
      <c r="B32" s="19"/>
      <c r="C32" s="19"/>
      <c r="D32" s="19"/>
      <c r="E32" s="19"/>
      <c r="F32" s="19"/>
      <c r="G32" s="19"/>
      <c r="H32" s="19"/>
      <c r="I32" s="19"/>
      <c r="J32" s="19"/>
      <c r="AP32" s="21" t="s">
        <v>6</v>
      </c>
      <c r="AQ32" s="109">
        <v>0</v>
      </c>
      <c r="AY32" s="21" t="s">
        <v>6</v>
      </c>
      <c r="AZ32" s="109"/>
    </row>
    <row r="33" spans="1:56" ht="14.5" customHeight="1" x14ac:dyDescent="0.3">
      <c r="A33" s="19"/>
      <c r="B33" s="19"/>
      <c r="C33" s="19"/>
      <c r="D33" s="19"/>
      <c r="E33" s="19"/>
      <c r="F33" s="19"/>
      <c r="G33" s="19"/>
      <c r="H33" s="19"/>
      <c r="I33" s="19"/>
      <c r="J33" s="19"/>
      <c r="AP33" s="21" t="s">
        <v>5</v>
      </c>
      <c r="AQ33" s="109">
        <v>7366200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77274704</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126637255</v>
      </c>
      <c r="AY37" s="107" t="s">
        <v>77</v>
      </c>
      <c r="AZ37" s="110">
        <v>179478537.61573374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190012100</v>
      </c>
      <c r="AR41" s="111">
        <v>82520000</v>
      </c>
      <c r="AS41" s="111">
        <v>107492100</v>
      </c>
      <c r="AV41" s="21" t="s">
        <v>128</v>
      </c>
      <c r="AW41" s="88">
        <v>0.43428813217684559</v>
      </c>
      <c r="AX41" s="88">
        <v>0.56571186782315441</v>
      </c>
    </row>
    <row r="42" spans="1:56" x14ac:dyDescent="0.3">
      <c r="A42" s="19"/>
      <c r="B42" s="38"/>
      <c r="C42" s="38"/>
      <c r="D42" s="38"/>
      <c r="E42" s="38"/>
      <c r="F42" s="38"/>
      <c r="G42" s="38"/>
      <c r="H42" s="38"/>
      <c r="I42" s="38"/>
      <c r="J42" s="19"/>
      <c r="AP42" s="21" t="s">
        <v>127</v>
      </c>
      <c r="AQ42" s="111">
        <v>306115792.61573374</v>
      </c>
      <c r="AR42" s="111">
        <v>126637255</v>
      </c>
      <c r="AS42" s="111">
        <v>179478537.61573374</v>
      </c>
      <c r="AV42" s="21" t="s">
        <v>127</v>
      </c>
      <c r="AW42" s="88">
        <v>0.41369069500758288</v>
      </c>
      <c r="AX42" s="88">
        <v>0.58630930499241707</v>
      </c>
    </row>
    <row r="43" spans="1:56" x14ac:dyDescent="0.3">
      <c r="A43" s="19"/>
      <c r="B43" s="19"/>
      <c r="C43" s="19"/>
      <c r="D43" s="19"/>
      <c r="E43" s="19"/>
      <c r="F43" s="19"/>
      <c r="G43" s="19"/>
      <c r="H43" s="19"/>
      <c r="I43" s="19"/>
      <c r="J43" s="19"/>
      <c r="BD43" s="112">
        <v>107687122569440.25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0.58284848955607882</v>
      </c>
    </row>
    <row r="54" spans="1:55" x14ac:dyDescent="0.3">
      <c r="A54" s="19"/>
      <c r="B54" s="19"/>
      <c r="C54" s="19"/>
      <c r="D54" s="19"/>
      <c r="E54" s="19"/>
      <c r="F54" s="19"/>
      <c r="G54" s="19"/>
      <c r="H54" s="19"/>
      <c r="I54" s="19"/>
      <c r="J54" s="19"/>
      <c r="BA54" s="21" t="s">
        <v>88</v>
      </c>
      <c r="BC54" s="114">
        <v>0.78456678004535152</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190012100</v>
      </c>
    </row>
    <row r="57" spans="1:55" ht="15" thickTop="1" thickBot="1" x14ac:dyDescent="0.35">
      <c r="A57" s="19"/>
      <c r="B57" s="19"/>
      <c r="C57" s="19"/>
      <c r="D57" s="19"/>
      <c r="E57" s="19"/>
      <c r="F57" s="19"/>
      <c r="G57" s="19"/>
      <c r="H57" s="19"/>
      <c r="I57" s="19"/>
      <c r="J57" s="19"/>
      <c r="BA57" s="116" t="s">
        <v>83</v>
      </c>
      <c r="BB57" s="116"/>
      <c r="BC57" s="117">
        <v>44323</v>
      </c>
    </row>
    <row r="58" spans="1:55" ht="15" thickTop="1" thickBot="1" x14ac:dyDescent="0.35">
      <c r="A58" s="19"/>
      <c r="B58" s="19"/>
      <c r="C58" s="19"/>
      <c r="D58" s="19"/>
      <c r="E58" s="19"/>
      <c r="F58" s="19"/>
      <c r="G58" s="19"/>
      <c r="H58" s="19"/>
      <c r="I58" s="19"/>
      <c r="J58" s="19"/>
      <c r="BA58" s="116" t="s">
        <v>84</v>
      </c>
      <c r="BB58" s="116"/>
      <c r="BC58" s="118">
        <v>1.6110331532346296</v>
      </c>
    </row>
    <row r="59" spans="1:55" ht="15" thickTop="1" thickBot="1" x14ac:dyDescent="0.35">
      <c r="A59" s="19"/>
      <c r="B59" s="19"/>
      <c r="C59" s="19"/>
      <c r="D59" s="19"/>
      <c r="E59" s="19"/>
      <c r="F59" s="19"/>
      <c r="G59" s="19"/>
      <c r="H59" s="19"/>
      <c r="I59" s="19"/>
      <c r="J59" s="19"/>
      <c r="BA59" s="115" t="s">
        <v>85</v>
      </c>
      <c r="BB59" s="115" t="s">
        <v>65</v>
      </c>
      <c r="BC59" s="113">
        <v>881999.99999999988</v>
      </c>
    </row>
    <row r="60" spans="1:55" ht="15" thickTop="1" thickBot="1" x14ac:dyDescent="0.35">
      <c r="A60" s="19"/>
      <c r="B60" s="19"/>
      <c r="C60" s="19"/>
      <c r="D60" s="19"/>
      <c r="E60" s="19"/>
      <c r="F60" s="19"/>
      <c r="G60" s="19"/>
      <c r="H60" s="19"/>
      <c r="I60" s="62" t="s">
        <v>113</v>
      </c>
      <c r="J60" s="19"/>
      <c r="BA60" s="116" t="s">
        <v>86</v>
      </c>
      <c r="BB60" s="116"/>
      <c r="BC60" s="118">
        <v>0.83200000000000007</v>
      </c>
    </row>
    <row r="61" spans="1:55" ht="15" thickTop="1" thickBot="1" x14ac:dyDescent="0.35">
      <c r="A61" s="19"/>
      <c r="B61" s="19"/>
      <c r="C61" s="19"/>
      <c r="D61" s="19"/>
      <c r="E61" s="19"/>
      <c r="F61" s="19"/>
      <c r="G61" s="19"/>
      <c r="H61" s="19"/>
      <c r="I61" s="19"/>
      <c r="J61" s="19"/>
      <c r="BA61" s="115" t="s">
        <v>85</v>
      </c>
      <c r="BB61" s="115" t="s">
        <v>65</v>
      </c>
      <c r="BC61" s="113">
        <v>733824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24960000</v>
      </c>
      <c r="J5" t="s">
        <v>4</v>
      </c>
      <c r="K5" s="1">
        <v>300000</v>
      </c>
      <c r="S5" s="142"/>
      <c r="T5" s="142"/>
      <c r="U5" s="142"/>
      <c r="V5" s="142"/>
      <c r="W5" s="142"/>
      <c r="X5" s="142"/>
      <c r="Y5" s="142"/>
      <c r="Z5" s="142"/>
    </row>
    <row r="6" spans="1:27" x14ac:dyDescent="0.35">
      <c r="A6" t="s">
        <v>8</v>
      </c>
      <c r="B6" s="1">
        <v>5040000</v>
      </c>
      <c r="J6" t="s">
        <v>8</v>
      </c>
      <c r="K6" s="1">
        <v>2480000</v>
      </c>
      <c r="S6" s="142"/>
      <c r="T6" s="142"/>
      <c r="U6" s="142"/>
      <c r="V6" s="142"/>
      <c r="W6" s="142"/>
      <c r="X6" s="142"/>
      <c r="Y6" s="142"/>
      <c r="Z6" s="142"/>
      <c r="AA6" s="18"/>
    </row>
    <row r="7" spans="1:27" x14ac:dyDescent="0.35">
      <c r="A7" t="s">
        <v>9</v>
      </c>
      <c r="B7" s="1">
        <v>33520000</v>
      </c>
      <c r="J7" t="s">
        <v>9</v>
      </c>
      <c r="K7" s="1">
        <v>7200000</v>
      </c>
      <c r="S7" s="142"/>
      <c r="T7" s="142"/>
      <c r="U7" s="142"/>
      <c r="V7" s="142"/>
      <c r="W7" s="142"/>
      <c r="X7" s="142"/>
      <c r="Y7" s="142"/>
      <c r="Z7" s="142"/>
      <c r="AA7" s="18"/>
    </row>
    <row r="8" spans="1:27" x14ac:dyDescent="0.35">
      <c r="A8" t="s">
        <v>7</v>
      </c>
      <c r="B8" s="1">
        <v>11520000</v>
      </c>
      <c r="J8" t="s">
        <v>7</v>
      </c>
      <c r="K8" s="1">
        <v>50720000</v>
      </c>
      <c r="S8" s="142"/>
      <c r="T8" s="142"/>
      <c r="U8" s="142"/>
      <c r="V8" s="142"/>
      <c r="W8" s="142"/>
      <c r="X8" s="142"/>
      <c r="Y8" s="142"/>
      <c r="Z8" s="142"/>
    </row>
    <row r="9" spans="1:27" x14ac:dyDescent="0.35">
      <c r="A9" t="s">
        <v>3</v>
      </c>
      <c r="B9" s="1">
        <v>2680000</v>
      </c>
      <c r="J9" t="s">
        <v>3</v>
      </c>
      <c r="K9" s="1">
        <v>5000100</v>
      </c>
      <c r="S9" s="142"/>
      <c r="T9" s="142"/>
      <c r="U9" s="142"/>
      <c r="V9" s="142"/>
      <c r="W9" s="142"/>
      <c r="X9" s="142"/>
      <c r="Y9" s="142"/>
      <c r="Z9" s="142"/>
    </row>
    <row r="10" spans="1:27" x14ac:dyDescent="0.35">
      <c r="A10" t="s">
        <v>6</v>
      </c>
      <c r="B10" s="1">
        <v>0</v>
      </c>
      <c r="J10" t="s">
        <v>6</v>
      </c>
      <c r="K10" s="1">
        <v>0</v>
      </c>
      <c r="S10" s="142"/>
      <c r="T10" s="142"/>
      <c r="U10" s="142"/>
      <c r="V10" s="142"/>
      <c r="W10" s="142"/>
      <c r="X10" s="142"/>
      <c r="Y10" s="142"/>
      <c r="Z10" s="142"/>
    </row>
    <row r="11" spans="1:27" x14ac:dyDescent="0.35">
      <c r="A11" t="s">
        <v>5</v>
      </c>
      <c r="B11" s="1">
        <v>4800000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41792000</v>
      </c>
    </row>
    <row r="14" spans="1:27" x14ac:dyDescent="0.35">
      <c r="A14" t="s">
        <v>76</v>
      </c>
      <c r="B14" s="1">
        <v>0</v>
      </c>
      <c r="J14" t="s">
        <v>76</v>
      </c>
      <c r="K14" s="1">
        <v>0</v>
      </c>
    </row>
    <row r="15" spans="1:27" x14ac:dyDescent="0.35">
      <c r="A15" s="12" t="s">
        <v>77</v>
      </c>
      <c r="B15" s="13">
        <v>82520000</v>
      </c>
      <c r="J15" s="12" t="s">
        <v>77</v>
      </c>
      <c r="K15" s="13">
        <v>107492100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38304240</v>
      </c>
      <c r="J22" t="s">
        <v>4</v>
      </c>
      <c r="K22" s="1">
        <v>446360</v>
      </c>
      <c r="S22" s="142"/>
      <c r="T22" s="142"/>
      <c r="U22" s="142"/>
      <c r="V22" s="142"/>
      <c r="W22" s="142"/>
      <c r="X22" s="142"/>
      <c r="Y22" s="142"/>
      <c r="Z22" s="142"/>
    </row>
    <row r="23" spans="1:26" x14ac:dyDescent="0.35">
      <c r="A23" t="s">
        <v>8</v>
      </c>
      <c r="B23" s="1">
        <v>7734510</v>
      </c>
      <c r="J23" t="s">
        <v>8</v>
      </c>
      <c r="K23" s="1">
        <v>4100680</v>
      </c>
      <c r="S23" s="142"/>
      <c r="T23" s="142"/>
      <c r="U23" s="142"/>
      <c r="V23" s="142"/>
      <c r="W23" s="142"/>
      <c r="X23" s="142"/>
      <c r="Y23" s="142"/>
      <c r="Z23" s="142"/>
    </row>
    <row r="24" spans="1:26" ht="14.5" customHeight="1" x14ac:dyDescent="0.35">
      <c r="A24" t="s">
        <v>9</v>
      </c>
      <c r="B24" s="1">
        <v>51440630</v>
      </c>
      <c r="J24" t="s">
        <v>9</v>
      </c>
      <c r="K24" s="1">
        <v>13315534.039334349</v>
      </c>
      <c r="S24" s="142"/>
      <c r="T24" s="142"/>
      <c r="U24" s="142"/>
      <c r="V24" s="142"/>
      <c r="W24" s="142"/>
      <c r="X24" s="142"/>
      <c r="Y24" s="142"/>
      <c r="Z24" s="142"/>
    </row>
    <row r="25" spans="1:26" x14ac:dyDescent="0.35">
      <c r="A25" t="s">
        <v>7</v>
      </c>
      <c r="B25" s="1">
        <v>17678880</v>
      </c>
      <c r="J25" t="s">
        <v>7</v>
      </c>
      <c r="K25" s="1">
        <v>75094176</v>
      </c>
      <c r="S25" s="142"/>
      <c r="T25" s="142"/>
      <c r="U25" s="142"/>
      <c r="V25" s="142"/>
      <c r="W25" s="142"/>
      <c r="X25" s="142"/>
      <c r="Y25" s="142"/>
      <c r="Z25" s="142"/>
    </row>
    <row r="26" spans="1:26" ht="14.5" customHeight="1" x14ac:dyDescent="0.35">
      <c r="A26" t="s">
        <v>3</v>
      </c>
      <c r="B26" s="1">
        <v>4112795</v>
      </c>
      <c r="J26" t="s">
        <v>3</v>
      </c>
      <c r="K26" s="1">
        <v>9247083.5763994027</v>
      </c>
      <c r="S26" s="142"/>
      <c r="T26" s="142"/>
      <c r="U26" s="142"/>
      <c r="V26" s="142"/>
      <c r="W26" s="142"/>
      <c r="X26" s="142"/>
      <c r="Y26" s="142"/>
      <c r="Z26" s="142"/>
    </row>
    <row r="27" spans="1:26" x14ac:dyDescent="0.35">
      <c r="A27" t="s">
        <v>6</v>
      </c>
      <c r="B27" s="1">
        <v>0</v>
      </c>
      <c r="J27" t="s">
        <v>6</v>
      </c>
      <c r="K27" s="1">
        <v>0</v>
      </c>
      <c r="S27" s="142"/>
      <c r="T27" s="142"/>
      <c r="U27" s="142"/>
      <c r="V27" s="142"/>
      <c r="W27" s="142"/>
      <c r="X27" s="142"/>
      <c r="Y27" s="142"/>
      <c r="Z27" s="142"/>
    </row>
    <row r="28" spans="1:26" x14ac:dyDescent="0.35">
      <c r="A28" t="s">
        <v>5</v>
      </c>
      <c r="B28" s="1">
        <v>7366200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77274704</v>
      </c>
    </row>
    <row r="31" spans="1:26" x14ac:dyDescent="0.35">
      <c r="A31" t="s">
        <v>76</v>
      </c>
      <c r="B31" s="1">
        <v>0</v>
      </c>
      <c r="J31" t="s">
        <v>76</v>
      </c>
      <c r="K31" s="1">
        <v>0</v>
      </c>
    </row>
    <row r="32" spans="1:26" x14ac:dyDescent="0.35">
      <c r="A32" s="12" t="s">
        <v>77</v>
      </c>
      <c r="B32" s="13">
        <v>126637255</v>
      </c>
      <c r="J32" s="12" t="s">
        <v>77</v>
      </c>
      <c r="K32" s="13">
        <v>179478537.61573374</v>
      </c>
    </row>
    <row r="35" spans="1:15" x14ac:dyDescent="0.35">
      <c r="B35" t="s">
        <v>79</v>
      </c>
      <c r="C35" t="s">
        <v>80</v>
      </c>
      <c r="D35" t="s">
        <v>24</v>
      </c>
      <c r="H35" t="s">
        <v>80</v>
      </c>
      <c r="I35" t="s">
        <v>24</v>
      </c>
    </row>
    <row r="36" spans="1:15" x14ac:dyDescent="0.35">
      <c r="A36" t="s">
        <v>128</v>
      </c>
      <c r="B36" s="14">
        <v>190012100</v>
      </c>
      <c r="C36" s="14">
        <v>82520000</v>
      </c>
      <c r="D36" s="14">
        <v>107492100</v>
      </c>
      <c r="G36" t="s">
        <v>128</v>
      </c>
      <c r="H36" s="15">
        <v>0.43428813217684559</v>
      </c>
      <c r="I36" s="15">
        <v>0.56571186782315441</v>
      </c>
    </row>
    <row r="37" spans="1:15" x14ac:dyDescent="0.35">
      <c r="A37" t="s">
        <v>127</v>
      </c>
      <c r="B37" s="14">
        <v>306115792.61573374</v>
      </c>
      <c r="C37" s="14">
        <v>126637255</v>
      </c>
      <c r="D37" s="14">
        <v>179478537.61573374</v>
      </c>
      <c r="G37" t="s">
        <v>127</v>
      </c>
      <c r="H37" s="15">
        <v>0.41369069500758288</v>
      </c>
      <c r="I37" s="15">
        <v>0.58630930499241707</v>
      </c>
    </row>
    <row r="38" spans="1:15" x14ac:dyDescent="0.35">
      <c r="O38" s="17">
        <v>107687122569440.25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312.36</v>
      </c>
      <c r="J11" s="19"/>
      <c r="K11" s="19"/>
      <c r="L11" s="19"/>
      <c r="M11" s="19"/>
      <c r="N11" s="19"/>
      <c r="O11" s="19"/>
      <c r="P11" s="19"/>
    </row>
    <row r="12" spans="1:16" ht="14.5" customHeight="1" thickBot="1" x14ac:dyDescent="0.35">
      <c r="A12" s="19"/>
      <c r="B12" s="19"/>
      <c r="C12" s="19"/>
      <c r="D12" s="19"/>
      <c r="E12" s="19"/>
      <c r="F12" s="19"/>
      <c r="G12" s="44" t="s">
        <v>93</v>
      </c>
      <c r="H12" s="45" t="s">
        <v>94</v>
      </c>
      <c r="I12" s="46">
        <v>12500490</v>
      </c>
      <c r="J12" s="19"/>
      <c r="K12" s="19"/>
      <c r="L12" s="19"/>
      <c r="M12" s="19"/>
      <c r="N12" s="19"/>
      <c r="O12" s="19"/>
      <c r="P12" s="19"/>
    </row>
    <row r="13" spans="1:16" ht="14.5" customHeight="1" thickBot="1" x14ac:dyDescent="0.35">
      <c r="A13" s="19"/>
      <c r="B13" s="19"/>
      <c r="C13" s="19"/>
      <c r="D13" s="19"/>
      <c r="E13" s="19"/>
      <c r="F13" s="19"/>
      <c r="G13" s="44" t="s">
        <v>95</v>
      </c>
      <c r="H13" s="45" t="s">
        <v>94</v>
      </c>
      <c r="I13" s="46">
        <v>92773056</v>
      </c>
      <c r="J13" s="19"/>
      <c r="K13" s="19"/>
      <c r="L13" s="19"/>
      <c r="M13" s="19"/>
      <c r="N13" s="19"/>
      <c r="O13" s="19"/>
      <c r="P13" s="19"/>
    </row>
    <row r="14" spans="1:16" ht="14.5" customHeight="1" thickBot="1" x14ac:dyDescent="0.35">
      <c r="A14" s="19"/>
      <c r="B14" s="19"/>
      <c r="C14" s="19"/>
      <c r="D14" s="19"/>
      <c r="E14" s="19"/>
      <c r="F14" s="19"/>
      <c r="G14" s="44" t="s">
        <v>96</v>
      </c>
      <c r="H14" s="45" t="s">
        <v>97</v>
      </c>
      <c r="I14" s="47">
        <v>980</v>
      </c>
      <c r="J14" s="19"/>
      <c r="K14" s="19"/>
      <c r="L14" s="19"/>
      <c r="M14" s="19"/>
      <c r="N14" s="19"/>
      <c r="O14" s="19"/>
      <c r="P14" s="19"/>
    </row>
    <row r="15" spans="1:16" ht="14.5" customHeight="1" thickBot="1" x14ac:dyDescent="0.35">
      <c r="A15" s="19"/>
      <c r="B15" s="19"/>
      <c r="C15" s="19"/>
      <c r="D15" s="19"/>
      <c r="E15" s="19"/>
      <c r="F15" s="19"/>
      <c r="G15" s="44" t="s">
        <v>98</v>
      </c>
      <c r="H15" s="45" t="s">
        <v>67</v>
      </c>
      <c r="I15" s="48">
        <v>139.7210525237968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312.36</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367093.32919065061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0.74880000000000002</v>
      </c>
      <c r="AT30" s="103">
        <v>980000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733824</v>
      </c>
      <c r="AV39" s="105">
        <v>0.83</v>
      </c>
      <c r="AW39" s="89">
        <v>0.83199999999999996</v>
      </c>
    </row>
    <row r="40" spans="1:49" ht="14.5" customHeight="1" x14ac:dyDescent="0.3">
      <c r="A40" s="19"/>
      <c r="B40" s="19"/>
      <c r="C40" s="49"/>
      <c r="D40" s="53" t="s">
        <v>109</v>
      </c>
      <c r="E40" s="78">
        <v>0.56159999999999999</v>
      </c>
      <c r="F40" s="78">
        <v>0.59904000000000002</v>
      </c>
      <c r="G40" s="78">
        <v>0.63648000000000005</v>
      </c>
      <c r="H40" s="78">
        <v>0.67392000000000007</v>
      </c>
      <c r="I40" s="78">
        <v>0.71135999999999999</v>
      </c>
      <c r="J40" s="54">
        <v>0.74880000000000002</v>
      </c>
      <c r="K40" s="78">
        <v>0.78624000000000005</v>
      </c>
      <c r="L40" s="78">
        <v>0.82367999999999997</v>
      </c>
      <c r="M40" s="78">
        <v>0.86112</v>
      </c>
      <c r="N40" s="78">
        <v>0.89856000000000003</v>
      </c>
      <c r="O40" s="78">
        <v>0.93600000000000005</v>
      </c>
      <c r="P40" s="19"/>
      <c r="AT40" s="21" t="s">
        <v>62</v>
      </c>
      <c r="AU40" s="104">
        <v>306115.78999999998</v>
      </c>
      <c r="AV40" s="105">
        <v>0.35</v>
      </c>
      <c r="AW40" s="89">
        <v>1.6110331394684863</v>
      </c>
    </row>
    <row r="41" spans="1:49" x14ac:dyDescent="0.3">
      <c r="A41" s="19"/>
      <c r="B41" s="19"/>
      <c r="C41" s="55">
        <v>-0.2</v>
      </c>
      <c r="D41" s="56">
        <v>569772</v>
      </c>
      <c r="E41" s="93">
        <v>4.5303658462047869E-2</v>
      </c>
      <c r="F41" s="93">
        <v>0.11499056902618454</v>
      </c>
      <c r="G41" s="93">
        <v>0.18467747959032121</v>
      </c>
      <c r="H41" s="93">
        <v>0.25436439015445789</v>
      </c>
      <c r="I41" s="93">
        <v>0.32405130071859412</v>
      </c>
      <c r="J41" s="93">
        <v>0.39373821128273079</v>
      </c>
      <c r="K41" s="93">
        <v>0.46342512184686746</v>
      </c>
      <c r="L41" s="93">
        <v>0.53311203241100369</v>
      </c>
      <c r="M41" s="93">
        <v>0.60279894297514036</v>
      </c>
      <c r="N41" s="93">
        <v>0.67248585353927703</v>
      </c>
      <c r="O41" s="93">
        <v>0.74217276410341371</v>
      </c>
      <c r="P41" s="19"/>
      <c r="AT41" s="21" t="s">
        <v>61</v>
      </c>
      <c r="AU41" s="104">
        <v>427708.21</v>
      </c>
      <c r="AV41" s="105"/>
      <c r="AW41" s="89">
        <v>0.58284848955607882</v>
      </c>
    </row>
    <row r="42" spans="1:49" x14ac:dyDescent="0.3">
      <c r="A42" s="19"/>
      <c r="B42" s="19"/>
      <c r="C42" s="55">
        <v>-0.15</v>
      </c>
      <c r="D42" s="56">
        <v>712215</v>
      </c>
      <c r="E42" s="93">
        <v>0.30662957307756011</v>
      </c>
      <c r="F42" s="93">
        <v>0.39373821128273079</v>
      </c>
      <c r="G42" s="93">
        <v>0.48084684948790146</v>
      </c>
      <c r="H42" s="93">
        <v>0.56795548769307236</v>
      </c>
      <c r="I42" s="93">
        <v>0.65506412589824281</v>
      </c>
      <c r="J42" s="93">
        <v>0.74217276410341371</v>
      </c>
      <c r="K42" s="93">
        <v>0.82928140230858416</v>
      </c>
      <c r="L42" s="93">
        <v>0.91639004051375461</v>
      </c>
      <c r="M42" s="93">
        <v>1.0034986787189255</v>
      </c>
      <c r="N42" s="93">
        <v>1.0906073169240962</v>
      </c>
      <c r="O42" s="93">
        <v>1.1777159551292669</v>
      </c>
      <c r="P42" s="19"/>
    </row>
    <row r="43" spans="1:49" x14ac:dyDescent="0.3">
      <c r="A43" s="19"/>
      <c r="B43" s="19"/>
      <c r="C43" s="55">
        <v>-0.1</v>
      </c>
      <c r="D43" s="56">
        <v>837900</v>
      </c>
      <c r="E43" s="93">
        <v>0.53721126244418826</v>
      </c>
      <c r="F43" s="93">
        <v>0.63969201327380087</v>
      </c>
      <c r="G43" s="93">
        <v>0.74217276410341371</v>
      </c>
      <c r="H43" s="93">
        <v>0.84465351493302632</v>
      </c>
      <c r="I43" s="93">
        <v>0.94713426576263848</v>
      </c>
      <c r="J43" s="93">
        <v>1.0496150165922513</v>
      </c>
      <c r="K43" s="93">
        <v>1.1520957674218639</v>
      </c>
      <c r="L43" s="93">
        <v>1.2545765182514761</v>
      </c>
      <c r="M43" s="93">
        <v>1.3570572690810887</v>
      </c>
      <c r="N43" s="93">
        <v>1.4595380199107013</v>
      </c>
      <c r="O43" s="93">
        <v>1.5620187707403139</v>
      </c>
      <c r="P43" s="19"/>
      <c r="AU43" s="21">
        <v>1684620</v>
      </c>
    </row>
    <row r="44" spans="1:49" x14ac:dyDescent="0.3">
      <c r="A44" s="19"/>
      <c r="B44" s="19"/>
      <c r="C44" s="55">
        <v>-0.05</v>
      </c>
      <c r="D44" s="56">
        <v>931000</v>
      </c>
      <c r="E44" s="93">
        <v>0.7080125138268758</v>
      </c>
      <c r="F44" s="93">
        <v>0.82188001474866756</v>
      </c>
      <c r="G44" s="93">
        <v>0.93574751567045933</v>
      </c>
      <c r="H44" s="93">
        <v>1.0496150165922513</v>
      </c>
      <c r="I44" s="93">
        <v>1.1634825175140429</v>
      </c>
      <c r="J44" s="93">
        <v>1.2773500184358348</v>
      </c>
      <c r="K44" s="93">
        <v>1.3912175193576264</v>
      </c>
      <c r="L44" s="93">
        <v>1.5050850202794179</v>
      </c>
      <c r="M44" s="93">
        <v>1.6189525212012095</v>
      </c>
      <c r="N44" s="93">
        <v>1.7328200221230015</v>
      </c>
      <c r="O44" s="93">
        <v>1.846687523044793</v>
      </c>
      <c r="P44" s="19"/>
      <c r="AU44" s="21">
        <v>539634.36399999994</v>
      </c>
    </row>
    <row r="45" spans="1:49" x14ac:dyDescent="0.3">
      <c r="A45" s="19"/>
      <c r="B45" s="19"/>
      <c r="C45" s="51" t="s">
        <v>107</v>
      </c>
      <c r="D45" s="57">
        <v>980000</v>
      </c>
      <c r="E45" s="93">
        <v>0.79790790929144828</v>
      </c>
      <c r="F45" s="93">
        <v>0.91776843657754514</v>
      </c>
      <c r="G45" s="93">
        <v>1.0376289638636416</v>
      </c>
      <c r="H45" s="93">
        <v>1.1574894911497382</v>
      </c>
      <c r="I45" s="93">
        <v>1.2773500184358348</v>
      </c>
      <c r="J45" s="93">
        <v>1.397210545721931</v>
      </c>
      <c r="K45" s="93">
        <v>1.5170710730080277</v>
      </c>
      <c r="L45" s="93">
        <v>1.6369316002941243</v>
      </c>
      <c r="M45" s="93">
        <v>1.7567921275802205</v>
      </c>
      <c r="N45" s="93">
        <v>1.8766526548663176</v>
      </c>
      <c r="O45" s="93">
        <v>1.9965131821524138</v>
      </c>
      <c r="P45" s="19"/>
    </row>
    <row r="46" spans="1:49" ht="14.5" customHeight="1" x14ac:dyDescent="0.3">
      <c r="A46" s="19"/>
      <c r="B46" s="19"/>
      <c r="C46" s="55">
        <v>0.05</v>
      </c>
      <c r="D46" s="56">
        <v>1029000</v>
      </c>
      <c r="E46" s="93">
        <v>0.88780330475602076</v>
      </c>
      <c r="F46" s="93">
        <v>1.0136568584064221</v>
      </c>
      <c r="G46" s="93">
        <v>1.1395104120568238</v>
      </c>
      <c r="H46" s="93">
        <v>1.2653639657072251</v>
      </c>
      <c r="I46" s="93">
        <v>1.3912175193576259</v>
      </c>
      <c r="J46" s="93">
        <v>1.5170710730080277</v>
      </c>
      <c r="K46" s="93">
        <v>1.6429246266584294</v>
      </c>
      <c r="L46" s="93">
        <v>1.7687781803088303</v>
      </c>
      <c r="M46" s="93">
        <v>1.8946317339592316</v>
      </c>
      <c r="N46" s="93">
        <v>2.0204852876096333</v>
      </c>
      <c r="O46" s="93">
        <v>2.1463388412600346</v>
      </c>
      <c r="P46" s="19"/>
    </row>
    <row r="47" spans="1:49" x14ac:dyDescent="0.3">
      <c r="A47" s="19"/>
      <c r="B47" s="19"/>
      <c r="C47" s="55">
        <v>0.1</v>
      </c>
      <c r="D47" s="56">
        <v>1131900</v>
      </c>
      <c r="E47" s="93">
        <v>1.0765836352316227</v>
      </c>
      <c r="F47" s="93">
        <v>1.2150225442470646</v>
      </c>
      <c r="G47" s="93">
        <v>1.353461453262506</v>
      </c>
      <c r="H47" s="93">
        <v>1.4919003622779474</v>
      </c>
      <c r="I47" s="93">
        <v>1.6303392712933888</v>
      </c>
      <c r="J47" s="93">
        <v>1.7687781803088303</v>
      </c>
      <c r="K47" s="93">
        <v>1.9072170893242721</v>
      </c>
      <c r="L47" s="93">
        <v>2.0456559983397136</v>
      </c>
      <c r="M47" s="93">
        <v>2.184094907355155</v>
      </c>
      <c r="N47" s="93">
        <v>2.3225338163705964</v>
      </c>
      <c r="O47" s="93">
        <v>2.4609727253860383</v>
      </c>
      <c r="P47" s="19"/>
    </row>
    <row r="48" spans="1:49" x14ac:dyDescent="0.3">
      <c r="A48" s="19"/>
      <c r="B48" s="19"/>
      <c r="C48" s="55">
        <v>0.15</v>
      </c>
      <c r="D48" s="56">
        <v>1301685</v>
      </c>
      <c r="E48" s="93">
        <v>1.3880711805163659</v>
      </c>
      <c r="F48" s="93">
        <v>1.547275925884124</v>
      </c>
      <c r="G48" s="93">
        <v>1.7064806712518816</v>
      </c>
      <c r="H48" s="93">
        <v>1.8656854166196397</v>
      </c>
      <c r="I48" s="93">
        <v>2.0248901619873969</v>
      </c>
      <c r="J48" s="93">
        <v>2.184094907355155</v>
      </c>
      <c r="K48" s="93">
        <v>2.3432996527229126</v>
      </c>
      <c r="L48" s="93">
        <v>2.5025043980906703</v>
      </c>
      <c r="M48" s="93">
        <v>2.6617091434584284</v>
      </c>
      <c r="N48" s="93">
        <v>2.820913888826186</v>
      </c>
      <c r="O48" s="93">
        <v>2.9801186341939441</v>
      </c>
      <c r="P48" s="19"/>
    </row>
    <row r="49" spans="1:45" ht="14.5" thickBot="1" x14ac:dyDescent="0.35">
      <c r="A49" s="19"/>
      <c r="B49" s="19"/>
      <c r="C49" s="55">
        <v>0.2</v>
      </c>
      <c r="D49" s="58">
        <v>1562022</v>
      </c>
      <c r="E49" s="93">
        <v>1.8656854166196393</v>
      </c>
      <c r="F49" s="93">
        <v>2.056731111060949</v>
      </c>
      <c r="G49" s="93">
        <v>2.2477768055022582</v>
      </c>
      <c r="H49" s="93">
        <v>2.4388224999435679</v>
      </c>
      <c r="I49" s="93">
        <v>2.6298681943848767</v>
      </c>
      <c r="J49" s="93">
        <v>2.820913888826186</v>
      </c>
      <c r="K49" s="93">
        <v>3.0119595832674957</v>
      </c>
      <c r="L49" s="93">
        <v>3.2030052777088045</v>
      </c>
      <c r="M49" s="93">
        <v>3.3940509721501142</v>
      </c>
      <c r="N49" s="93">
        <v>3.585096666591423</v>
      </c>
      <c r="O49" s="93">
        <v>3.7761423610327327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880000</v>
      </c>
    </row>
    <row r="66" spans="44:55" x14ac:dyDescent="0.3">
      <c r="AS66" s="21" t="s">
        <v>70</v>
      </c>
      <c r="AT66" s="21" t="s">
        <v>69</v>
      </c>
      <c r="AU66" s="21" t="s">
        <v>68</v>
      </c>
      <c r="AV66" s="21" t="s">
        <v>67</v>
      </c>
      <c r="AX66" s="21" t="s">
        <v>66</v>
      </c>
      <c r="AZ66" s="101">
        <v>215.92</v>
      </c>
      <c r="BA66" s="21" t="s">
        <v>65</v>
      </c>
    </row>
    <row r="67" spans="44:55" x14ac:dyDescent="0.3">
      <c r="AS67" s="21" t="s">
        <v>11</v>
      </c>
      <c r="AT67" s="104">
        <v>882000</v>
      </c>
      <c r="AU67" s="105">
        <v>1</v>
      </c>
      <c r="AV67" s="89">
        <v>1</v>
      </c>
      <c r="AX67" s="21" t="s">
        <v>64</v>
      </c>
      <c r="AZ67" s="73">
        <v>189581.23356009071</v>
      </c>
      <c r="BA67" s="21" t="s">
        <v>63</v>
      </c>
    </row>
    <row r="68" spans="44:55" x14ac:dyDescent="0.3">
      <c r="AS68" s="21" t="s">
        <v>62</v>
      </c>
      <c r="AT68" s="104">
        <v>190012.1</v>
      </c>
      <c r="AU68" s="105">
        <v>0.22</v>
      </c>
      <c r="AV68" s="89">
        <v>0.21543321995464854</v>
      </c>
    </row>
    <row r="69" spans="44:55" x14ac:dyDescent="0.3">
      <c r="AS69" s="21" t="s">
        <v>61</v>
      </c>
      <c r="AT69" s="104">
        <v>691987.9</v>
      </c>
      <c r="AU69" s="105"/>
      <c r="AV69" s="89">
        <v>0.78456678004535152</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1.0022727272727272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0.75170454545454546</v>
      </c>
      <c r="AU86" s="91">
        <v>0.80181818181818176</v>
      </c>
      <c r="AV86" s="91">
        <v>0.85193181818181807</v>
      </c>
      <c r="AW86" s="91">
        <v>0.90204545454545448</v>
      </c>
      <c r="AX86" s="91">
        <v>0.9521590909090909</v>
      </c>
      <c r="AY86" s="108">
        <v>1.0022727272727272</v>
      </c>
      <c r="AZ86" s="91">
        <v>1.0523863636363635</v>
      </c>
      <c r="BA86" s="91">
        <v>1.1025</v>
      </c>
      <c r="BB86" s="91">
        <v>1.1526136363636363</v>
      </c>
      <c r="BC86" s="91">
        <v>1.2027272727272726</v>
      </c>
      <c r="BD86" s="91">
        <v>1.2528409090909089</v>
      </c>
    </row>
    <row r="87" spans="44:56" x14ac:dyDescent="0.3">
      <c r="AR87" s="21">
        <v>-0.2</v>
      </c>
      <c r="AS87" s="91">
        <v>511632</v>
      </c>
      <c r="AT87" s="92"/>
      <c r="AU87" s="92"/>
      <c r="AV87" s="92"/>
      <c r="AW87" s="92"/>
      <c r="AX87" s="92"/>
      <c r="AY87" s="92"/>
      <c r="AZ87" s="92"/>
      <c r="BA87" s="92"/>
      <c r="BB87" s="92"/>
      <c r="BC87" s="92"/>
      <c r="BD87" s="92"/>
    </row>
    <row r="88" spans="44:56" x14ac:dyDescent="0.3">
      <c r="AR88" s="21">
        <v>-0.15</v>
      </c>
      <c r="AS88" s="91">
        <v>639540</v>
      </c>
      <c r="AT88" s="92"/>
      <c r="AU88" s="92"/>
      <c r="AV88" s="92"/>
      <c r="AW88" s="92"/>
      <c r="AX88" s="92"/>
      <c r="AY88" s="92"/>
      <c r="AZ88" s="92"/>
      <c r="BA88" s="92"/>
      <c r="BB88" s="92"/>
      <c r="BC88" s="92"/>
      <c r="BD88" s="92"/>
    </row>
    <row r="89" spans="44:56" x14ac:dyDescent="0.3">
      <c r="AR89" s="21">
        <v>-0.1</v>
      </c>
      <c r="AS89" s="91">
        <v>752400</v>
      </c>
      <c r="AT89" s="92"/>
      <c r="AU89" s="92"/>
      <c r="AV89" s="92"/>
      <c r="AW89" s="92"/>
      <c r="AX89" s="92"/>
      <c r="AY89" s="92"/>
      <c r="AZ89" s="92"/>
      <c r="BA89" s="92"/>
      <c r="BB89" s="92"/>
      <c r="BC89" s="92"/>
      <c r="BD89" s="92"/>
    </row>
    <row r="90" spans="44:56" x14ac:dyDescent="0.3">
      <c r="AR90" s="21">
        <v>-0.05</v>
      </c>
      <c r="AS90" s="91">
        <v>836000</v>
      </c>
      <c r="AT90" s="92"/>
      <c r="AU90" s="92"/>
      <c r="AV90" s="92"/>
      <c r="AW90" s="92"/>
      <c r="AX90" s="92"/>
      <c r="AY90" s="92"/>
      <c r="AZ90" s="92"/>
      <c r="BA90" s="92"/>
      <c r="BB90" s="92"/>
      <c r="BC90" s="92"/>
      <c r="BD90" s="92"/>
    </row>
    <row r="91" spans="44:56" x14ac:dyDescent="0.3">
      <c r="AR91" s="63" t="s">
        <v>71</v>
      </c>
      <c r="AS91" s="91">
        <v>880000</v>
      </c>
      <c r="AT91" s="92"/>
      <c r="AU91" s="92"/>
      <c r="AV91" s="92"/>
      <c r="AW91" s="92"/>
      <c r="AX91" s="92"/>
      <c r="AY91" s="92"/>
      <c r="AZ91" s="92"/>
      <c r="BA91" s="92"/>
      <c r="BB91" s="92"/>
      <c r="BC91" s="92"/>
      <c r="BD91" s="92"/>
    </row>
    <row r="92" spans="44:56" x14ac:dyDescent="0.3">
      <c r="AR92" s="21">
        <v>0.05</v>
      </c>
      <c r="AS92" s="91">
        <v>924000</v>
      </c>
      <c r="AT92" s="92"/>
      <c r="AU92" s="92"/>
      <c r="AV92" s="92"/>
      <c r="AW92" s="92"/>
      <c r="AX92" s="92"/>
      <c r="AY92" s="92"/>
      <c r="AZ92" s="92"/>
      <c r="BA92" s="92"/>
      <c r="BB92" s="92"/>
      <c r="BC92" s="92"/>
      <c r="BD92" s="92"/>
    </row>
    <row r="93" spans="44:56" x14ac:dyDescent="0.3">
      <c r="AR93" s="21">
        <v>0.1</v>
      </c>
      <c r="AS93" s="91">
        <v>1016400</v>
      </c>
      <c r="AT93" s="92"/>
      <c r="AU93" s="92"/>
      <c r="AV93" s="92"/>
      <c r="AW93" s="92"/>
      <c r="AX93" s="92"/>
      <c r="AY93" s="92"/>
      <c r="AZ93" s="92"/>
      <c r="BA93" s="92"/>
      <c r="BB93" s="92"/>
      <c r="BC93" s="92"/>
      <c r="BD93" s="92"/>
    </row>
    <row r="94" spans="44:56" x14ac:dyDescent="0.3">
      <c r="AR94" s="21">
        <v>0.15</v>
      </c>
      <c r="AS94" s="91">
        <v>1168860</v>
      </c>
      <c r="AT94" s="92"/>
      <c r="AU94" s="92"/>
      <c r="AV94" s="92"/>
      <c r="AW94" s="92"/>
      <c r="AX94" s="92"/>
      <c r="AY94" s="92"/>
      <c r="AZ94" s="92"/>
      <c r="BA94" s="92"/>
      <c r="BB94" s="92"/>
      <c r="BC94" s="92"/>
      <c r="BD94" s="92"/>
    </row>
    <row r="95" spans="44:56" x14ac:dyDescent="0.3">
      <c r="AR95" s="21">
        <v>0.2</v>
      </c>
      <c r="AS95" s="91">
        <v>1402632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2025-05-07T18:47:08Z</dcterms:modified>
</cp:coreProperties>
</file>