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971E3480-DCCB-4D1A-BAA0-1BEF22CCA0E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<sst xmlns="http://schemas.openxmlformats.org/spreadsheetml/2006/main" count="350" uniqueCount="161">
  <si>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</si>
  <si>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</si>
  <si>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</si>
  <si>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</si>
  <si>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</si>
  <si>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</si>
  <si>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</si>
  <si>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</si>
  <si>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</si>
  <si>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</si>
  <si>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</si>
  <si>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</si>
  <si>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</si>
  <si>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</si>
  <si>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</si>
  <si>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</si>
  <si>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</si>
  <si>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</si>
  <si>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</si>
  <si>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</si>
  <si>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</si>
  <si>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</si>
  <si>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</si>
  <si>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</si>
  <si>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</si>
  <si>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</si>
  <si>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</si>
  <si>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</si>
  <si>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</si>
  <si>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</si>
  <si>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</si>
  <si>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</si>
  <si>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</si>
  <si>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</si>
  <si>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</si>
  <si>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</si>
  <si>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</si>
  <si>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</si>
  <si>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</si>
  <si>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</si>
  <si>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</si>
  <si>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</si>
  <si>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</si>
  <si>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</si>
  <si>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</si>
  <si>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</si>
  <si>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</si>
  <si>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</si>
  <si>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</si>
  <si>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</si>
  <si>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</si>
  <si>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</si>
  <si>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</si>
  <si>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</si>
  <si>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</si>
  <si>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</si>
  <si>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</si>
  <si>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</si>
  <si>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</si>
  <si>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</si>
  <si>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</si>
  <si>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</si>
  <si>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</si>
  <si>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</si>
  <si>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</si>
  <si>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</si>
  <si>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</si>
  <si>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</si>
  <si>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</si>
  <si>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</si>
  <si>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</si>
  <si>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</si>
  <si>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</si>
  <si>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</si>
  <si>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</si>
  <si>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</si>
  <si>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</si>
  <si>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</si>
  <si>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</si>
  <si>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</si>
  <si>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</si>
  <si>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</si>
  <si>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</si>
  <si>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</si>
  <si>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</si>
  <si>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</si>
  <si>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</si>
  <si>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</si>
  <si>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</si>
  <si>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</si>
  <si>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</si>
  <si>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</si>
  <si>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</si>
  <si>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</si>
  <si>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</si>
  <si>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</si>
  <si>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</si>
  <si>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</si>
  <si>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</si>
  <si>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</si>
  <si>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</si>
  <si>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</si>
  <si>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</si>
  <si>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</si>
  <si>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</si>
  <si>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</si>
  <si>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</si>
  <si>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</si>
  <si>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</si>
  <si>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</si>
  <si>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</si>
  <si>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</si>
  <si>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</si>
  <si>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</si>
  <si>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</si>
  <si>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</si>
  <si>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</si>
  <si>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</si>
  <si>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</si>
  <si>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</si>
  <si>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</si>
  <si>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</si>
  <si>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</si>
  <si>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</si>
  <si>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LULO COMUN SANTANDER SUCRE</t>
  </si>
  <si>
    <t>Santander</t>
  </si>
  <si>
    <t>Material de propagacion: Colino/Plántula // Distancia de siembra: 2,5 x 3 // Densidad de siembra - Plantas/Ha.: 1.333 // Duracion del ciclo: 3 años // Productividad/Ha/Ciclo: 30.376 kg // Inicio de Produccion desde la siembra: año 1  // Duracion de la etapa productiva: 3 años // Productividad promedio en etapa productiva  // Cultivo asociado: NA // Productividad promedio etapa productiva: 10.125 kg // % Rendimiento 1ra. Calidad: 74 // % Rendimiento 2da. Calidad: 26 (16 segunda y 10 tercera) // Precio de venta ponderado por calidad: $4.097 // Valor Jornal: $62.320 // Otros: NA</t>
  </si>
  <si>
    <t>2025 Q1</t>
  </si>
  <si>
    <t>2017 Q2</t>
  </si>
  <si>
    <t>El presente documento corresponde a una actualización del documento PDF de la AgroGuía correspondiente a Lulo Comun Santander Sucre publicada en la página web, y consta de las siguientes partes:</t>
  </si>
  <si>
    <t>- Flujo anualizado de los ingresos (precio y rendimiento) y los costos de producción para una hectárea de
Lulo Comun Santander Sucre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</si>
  <si>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Lulo Comun Santander Sucre.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</si>
  <si>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</si>
  <si>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</si>
  <si>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</si>
  <si>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</si>
  <si>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Lulo Comun Santander Sucre.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</si>
  <si>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</si>
  <si>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</si>
  <si>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Lulo Comun Santander Sucre, en lo que respecta a la mano de obra incluye actividades como la preparación del terreno, la siembra, el trazado y el ahoyado, entre otras, y ascienden a un total de $1,5 millones de pesos (equivalente a 24 jornales). En cuanto a los insumos, se incluyen los gastos relacionados con el material vegetal y las enmiendas, que en conjunto ascienden a  $1,8 millones.</t>
  </si>
  <si>
    <t>*** Los costos de sostenimiento del año 1 comprenden tanto los gastos relacionados con la mano de obra como aquellos asociados con los insumos necesarios desde el momento de la siembra de las plantas hasta finalizar el año 1. Para el caso de Lulo Comun Santander Sucre, en lo que respecta a la mano de obra incluye actividades como la fertilización, riego, control de malezas, plagas y enfermedades, entre otras, y ascienden a un total de $11,4 millones de pesos (equivalente a 182 jornales). En cuanto a los insumos, se incluyen los fertilizantes, plaguicidas, transportes, entre otras, que en conjunto ascienden a  $19,5 millones.</t>
  </si>
  <si>
    <t>Nota 1: en caso de utilizar esta información para el desarrollo de otras publicaciones, por favor citar FINAGRO, "Agro Guía - Marcos de Referencia Agroeconómicos"</t>
  </si>
  <si>
    <t>Los costos totales del ciclo para esta actualización (2025 Q1) equivalen a $66,2 millones, en comparación con los costos del marco original que ascienden a $30,4 millones, (mes de publicación del marco: junio - 2017).
La rentabilidad actualizada (2025 Q1) subió frente a la rentabilidad de la primera AgroGuía, pasando del 45,7% al 88,1%. Mientras que el crecimiento de los costos fue del 217,3%, el crecimiento de los ingresos fue del 222,0%.</t>
  </si>
  <si>
    <t>En cuanto a los costos de mano de obra de la AgroGuía actualizada, se destaca la participación de podas seguido de control arvenses, que representan el 23% y el 23% del costo total, respectivamente. En cuanto a los costos de insumos, se destaca la participación de fertilización seguido de control fitosanitario, que representan el 48% y el 47% del costo total, respectivamente.</t>
  </si>
  <si>
    <t>subió</t>
  </si>
  <si>
    <t>A continuación, se presenta la desagregación de los costos de mano de obra e insumos según las diferentes actividades vinculadas a la producción de LULO COMUN SANTANDER SUCRE</t>
  </si>
  <si>
    <t>En cuanto a los costos de mano de obra, se destaca la participación de podas segido por control arvenses que representan el 23% y el 23% del costo total, respectivamente. En cuanto a los costos de insumos, se destaca la participación de fertilización segido por control fitosanitario que representan el 61% y el 34% del costo total, respectivamente.</t>
  </si>
  <si>
    <t>En cuanto a los costos de mano de obra, se destaca la participación de podas segido por control arvenses que representan el 23% y el 23% del costo total, respectivamente. En cuanto a los costos de insumos, se destaca la participación de fertilización segido por control fitosanitario que representan el 48% y el 47% del costo total, respectivamente.</t>
  </si>
  <si>
    <t>En cuanto a los costos de mano de obra, se destaca la participación de podas segido por control arvenses que representan el 23% y el 23% del costo total, respectivamente.</t>
  </si>
  <si>
    <t>En cuanto a los costos de insumos, se destaca la participación de fertilización segido por control fitosanitario que representan el 48% y el 47% del costo total, respectivamente.</t>
  </si>
  <si>
    <t>En cuanto a los costos de insumos, se destaca la participación de fertilización segido por control fitosanitario que representan el 61% y el 34% del costo total, respectivamente.</t>
  </si>
  <si>
    <t>En cuanto a los costos de mano de obra, se destaca la participación de podas segido por control arvenses que representan el 23% y el 23% del costo total, respectivamente.En cuanto a los costos de insumos, se destaca la participación de fertilización segido por control fitosanitario que representan el 61% y el 34% del costo total, respectivamente.</t>
  </si>
  <si>
    <t>De acuerdo con el comportamiento histórico del sistema productivo, se efectuó un análisis de sensibilidad del margen de utilidad obtenido en la producción de LULO COMUN SANTANDER SUCRE, frente a diferentes escenarios de variación de precios de venta en finca y rendimientos probables (kg/ha).</t>
  </si>
  <si>
    <t>Con un precio ponderado de COP $ 4.097/kg y con un rendimiento por hectárea de 30.376 kg por ciclo; el margen de utilidad obtenido en la producción de lulo es del 47%.</t>
  </si>
  <si>
    <t>El precio mínimo ponderado para cubrir los costos de producción, con un rendimiento de 30.376 kg para todo el ciclo de producción, es COP $ 2.178/kg.</t>
  </si>
  <si>
    <t>El rendimiento mínimo por ha/ciclo para cubrir los costos de producción, con un precio ponderado de COP $ 4.097, es de 16.148 kg/ha para todo el ciclo.</t>
  </si>
  <si>
    <t>El siguiente cuadro presenta diferentes escenarios de rentabilidad para el sistema productivo de LULO COMUN SANTANDER SUCRE, con respecto a diferentes niveles de productividad (kg./ha.) y precios ($/kg.).</t>
  </si>
  <si>
    <t>De acuerdo con el comportamiento histórico del sistema productivo, se efectuó un análisis de sensibilidad del margen de utilidad obtenido en la producción de LULO COMUN SANTANDER SUCRE, frente a diferentes escenarios de variación de precios de venta en finca y rendimientos probables (t/ha)</t>
  </si>
  <si>
    <t>Con un precio ponderado de COP $$ 1.846/kg y con un rendimiento por hectárea de 30.376 kg por ciclo; el margen de utilidad obtenido en la producción de lulo es del 46%.</t>
  </si>
  <si>
    <t>El precio mínimo ponderado para cubrir los costos de producción, con un rendimiento de 30.376 kg para todo el ciclo de producción, es COP $ 1.002/kg.</t>
  </si>
  <si>
    <t>El rendimiento mínimo por ha/ciclo para cubrir los costos de producción, con un precio ponderado de COP $ 1.846, es de 16.492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</si>
</sst>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30443281</c:v>
                </c:pt>
                <c:pt idx="1">
                  <c:v>66163462.415342085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14237281</c:v>
                </c:pt>
                <c:pt idx="1">
                  <c:v>25350707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16206000</c:v>
                </c:pt>
                <c:pt idx="1">
                  <c:v>40812755.415342085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73323</c:v>
                </c:pt>
                <c:pt idx="1">
                  <c:v>19236682</c:v>
                </c:pt>
                <c:pt idx="3">
                  <c:v>19751060</c:v>
                </c:pt>
                <c:pt idx="4">
                  <c:v>1751690.4153420839</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5840268</c:v>
                </c:pt>
                <c:pt idx="1">
                  <c:v>4860960</c:v>
                </c:pt>
                <c:pt idx="2">
                  <c:v>2621719</c:v>
                </c:pt>
                <c:pt idx="3">
                  <c:v>4237760</c:v>
                </c:pt>
                <c:pt idx="4">
                  <c:v>1495680</c:v>
                </c:pt>
                <c:pt idx="5">
                  <c:v>0</c:v>
                </c:pt>
                <c:pt idx="6">
                  <c:v>5920400</c:v>
                </c:pt>
                <c:pt idx="7">
                  <c:v>373920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0.46766578806009773</c:v>
                </c:pt>
                <c:pt idx="1">
                  <c:v>0.38315266575471174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0.53233421193990227</c:v>
                </c:pt>
                <c:pt idx="1">
                  <c:v>0.61684733424528826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3280000</c:v>
                </c:pt>
                <c:pt idx="1">
                  <c:v>2730000</c:v>
                </c:pt>
                <c:pt idx="2">
                  <c:v>1472281</c:v>
                </c:pt>
                <c:pt idx="3">
                  <c:v>2380000</c:v>
                </c:pt>
                <c:pt idx="4">
                  <c:v>840000</c:v>
                </c:pt>
                <c:pt idx="5">
                  <c:v>0</c:v>
                </c:pt>
                <c:pt idx="6">
                  <c:v>3325000</c:v>
                </c:pt>
                <c:pt idx="7">
                  <c:v>210000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48000</c:v>
                </c:pt>
                <c:pt idx="1">
                  <c:v>5546000</c:v>
                </c:pt>
                <c:pt idx="2">
                  <c:v>0</c:v>
                </c:pt>
                <c:pt idx="3">
                  <c:v>9896000</c:v>
                </c:pt>
                <c:pt idx="4">
                  <c:v>716000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5840268</c:v>
                </c:pt>
                <c:pt idx="1">
                  <c:v>4860960</c:v>
                </c:pt>
                <c:pt idx="2">
                  <c:v>2621719</c:v>
                </c:pt>
                <c:pt idx="3">
                  <c:v>4237760</c:v>
                </c:pt>
                <c:pt idx="4">
                  <c:v>1495680</c:v>
                </c:pt>
                <c:pt idx="5">
                  <c:v>0</c:v>
                </c:pt>
                <c:pt idx="6">
                  <c:v>5920400</c:v>
                </c:pt>
                <c:pt idx="7">
                  <c:v>373920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73323</c:v>
                </c:pt>
                <c:pt idx="1">
                  <c:v>19236682</c:v>
                </c:pt>
                <c:pt idx="2">
                  <c:v>0</c:v>
                </c:pt>
                <c:pt idx="3">
                  <c:v>19751060</c:v>
                </c:pt>
                <c:pt idx="4">
                  <c:v>1751690.4153420839</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30443281</c:v>
                </c:pt>
                <c:pt idx="1">
                  <c:v>66163462.415342085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14237281</c:v>
                </c:pt>
                <c:pt idx="1">
                  <c:v>25350707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16206000</c:v>
                </c:pt>
                <c:pt idx="1">
                  <c:v>40812755.415342085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0.46766578806009773</c:v>
                </c:pt>
                <c:pt idx="1">
                  <c:v>0.38315266575471174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0.53233421193990227</c:v>
                </c:pt>
                <c:pt idx="1">
                  <c:v>0.61684733424528826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1495.68</v>
      </c>
      <c r="C7" s="22">
        <v>11360.28</v>
      </c>
      <c r="D7" s="22">
        <v>11933.17</v>
      </c>
      <c r="E7" s="22">
        <v>561.59</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25350.71</v>
      </c>
      <c r="AH7" s="23">
        <v>0.3831526657547118</v>
      </c>
    </row>
    <row r="8" spans="1:34" x14ac:dyDescent="0.3">
      <c r="A8" s="5" t="s">
        <v>122</v>
      </c>
      <c r="B8" s="22">
        <v>1751.69</v>
      </c>
      <c r="C8" s="22">
        <v>19518.310000000001</v>
      </c>
      <c r="D8" s="22">
        <v>19542.75</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40812.76</v>
      </c>
      <c r="AH8" s="23">
        <v>0.61684733424528826</v>
      </c>
    </row>
    <row r="9" spans="1:34" x14ac:dyDescent="0.3">
      <c r="A9" s="9" t="s">
        <v>121</v>
      </c>
      <c r="B9" s="22">
        <v>3247.37</v>
      </c>
      <c r="C9" s="22">
        <v>30878.59</v>
      </c>
      <c r="D9" s="22">
        <v>31475.919999999998</v>
      </c>
      <c r="E9" s="22">
        <v>561.59</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66163.460000000006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278</v>
      </c>
      <c r="D11" s="24">
        <v>17390</v>
      </c>
      <c r="E11" s="24">
        <v>4810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22478</v>
      </c>
      <c r="AH11" s="28"/>
    </row>
    <row r="12" spans="1:34" x14ac:dyDescent="0.3">
      <c r="A12" s="5" t="s">
        <v>20</v>
      </c>
      <c r="B12" s="24"/>
      <c r="C12" s="24">
        <v>60</v>
      </c>
      <c r="D12" s="24">
        <v>3760</v>
      </c>
      <c r="E12" s="24">
        <v>1040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4860</v>
      </c>
      <c r="AH12" s="28"/>
    </row>
    <row r="13" spans="1:34" x14ac:dyDescent="0.3">
      <c r="A13" s="5" t="s">
        <v>19</v>
      </c>
      <c r="B13" s="24"/>
      <c r="C13" s="24">
        <v>38</v>
      </c>
      <c r="D13" s="24">
        <v>2350</v>
      </c>
      <c r="E13" s="24">
        <v>650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3038</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4.4390000000000001</v>
      </c>
      <c r="D15" s="25">
        <v>4.4390000000000001</v>
      </c>
      <c r="E15" s="25">
        <v>4.4390000000000001</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4.4390000000000001</v>
      </c>
      <c r="AH15" s="28"/>
    </row>
    <row r="16" spans="1:34" x14ac:dyDescent="0.3">
      <c r="A16" s="5" t="s">
        <v>16</v>
      </c>
      <c r="B16" s="25"/>
      <c r="C16" s="25">
        <v>3.552</v>
      </c>
      <c r="D16" s="25">
        <v>3.552</v>
      </c>
      <c r="E16" s="25">
        <v>3.552</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3.552</v>
      </c>
      <c r="AH16" s="28"/>
    </row>
    <row r="17" spans="1:34" x14ac:dyDescent="0.3">
      <c r="A17" s="5" t="s">
        <v>15</v>
      </c>
      <c r="B17" s="25"/>
      <c r="C17" s="25">
        <v>2.4420000000000002</v>
      </c>
      <c r="D17" s="25">
        <v>2.4420000000000002</v>
      </c>
      <c r="E17" s="25">
        <v>2.4420000000000002</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2.4420000000000002</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1539.96</v>
      </c>
      <c r="D19" s="22">
        <v>96288.43</v>
      </c>
      <c r="E19" s="22">
        <v>26632.97</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124461.36</v>
      </c>
      <c r="AH19" s="28"/>
    </row>
    <row r="20" spans="1:34" x14ac:dyDescent="0.3">
      <c r="A20" s="3" t="s">
        <v>12</v>
      </c>
      <c r="B20" s="26">
        <v>-3247.37</v>
      </c>
      <c r="C20" s="26">
        <v>-29338.63</v>
      </c>
      <c r="D20" s="26">
        <v>64812.51</v>
      </c>
      <c r="E20" s="26">
        <v>26071.39</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58297.9</v>
      </c>
      <c r="AH20" s="31"/>
    </row>
    <row r="21" spans="1:34" x14ac:dyDescent="0.3">
      <c r="J21" s="19"/>
      <c r="AG21" s="88">
        <v>0.88111917751057267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7220.13</v>
      </c>
      <c r="D121" s="70">
        <v>6701.78</v>
      </c>
      <c r="E121" s="70">
        <v>315.38</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14237.28</v>
      </c>
      <c r="AH121" s="71">
        <v>0.46766578806009773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8453</v>
      </c>
      <c r="D122" s="70">
        <v>7753</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16206</v>
      </c>
      <c r="AH122" s="71">
        <v>0.53233421193990227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15673.13</v>
      </c>
      <c r="D123" s="70">
        <v>14454.78</v>
      </c>
      <c r="E123" s="70">
        <v>315.38</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30443.279999999999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278</v>
      </c>
      <c r="D125" s="73">
        <v>17390</v>
      </c>
      <c r="E125" s="73">
        <v>4810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22478</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60</v>
      </c>
      <c r="D126" s="73">
        <v>3760</v>
      </c>
      <c r="E126" s="73">
        <v>1040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4860</v>
      </c>
      <c r="AH126" s="63"/>
    </row>
    <row r="127" spans="1:62" s="21" customFormat="1" x14ac:dyDescent="0.3">
      <c r="A127" s="68" t="s">
        <v>19</v>
      </c>
      <c r="B127" s="73"/>
      <c r="C127" s="73">
        <v>38</v>
      </c>
      <c r="D127" s="73">
        <v>2350</v>
      </c>
      <c r="E127" s="73">
        <v>650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3038</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v>
      </c>
      <c r="D129" s="74">
        <v>2</v>
      </c>
      <c r="E129" s="74">
        <v>2</v>
      </c>
      <c r="F129" s="74">
        <v>2</v>
      </c>
      <c r="G129" s="74">
        <v>2</v>
      </c>
      <c r="H129" s="100">
        <v>2</v>
      </c>
      <c r="I129" s="74">
        <v>2</v>
      </c>
      <c r="J129" s="74">
        <v>2</v>
      </c>
      <c r="K129" s="74">
        <v>2</v>
      </c>
      <c r="L129" s="74">
        <v>2</v>
      </c>
      <c r="M129" s="74">
        <v>2</v>
      </c>
      <c r="N129" s="74">
        <v>2</v>
      </c>
      <c r="O129" s="74">
        <v>2</v>
      </c>
      <c r="P129" s="74">
        <v>2</v>
      </c>
      <c r="Q129" s="74">
        <v>2</v>
      </c>
      <c r="R129" s="74">
        <v>2</v>
      </c>
      <c r="S129" s="74">
        <v>2</v>
      </c>
      <c r="T129" s="74">
        <v>2</v>
      </c>
      <c r="U129" s="74">
        <v>2</v>
      </c>
      <c r="V129" s="74">
        <v>2</v>
      </c>
      <c r="W129" s="74">
        <v>2</v>
      </c>
      <c r="X129" s="74">
        <v>2</v>
      </c>
      <c r="Y129" s="74">
        <v>2</v>
      </c>
      <c r="Z129" s="74">
        <v>2</v>
      </c>
      <c r="AA129" s="74">
        <v>2</v>
      </c>
      <c r="AB129" s="74">
        <v>2</v>
      </c>
      <c r="AC129" s="74">
        <v>2</v>
      </c>
      <c r="AD129" s="74">
        <v>2</v>
      </c>
      <c r="AE129" s="74">
        <v>2</v>
      </c>
      <c r="AF129" s="74">
        <v>2</v>
      </c>
      <c r="AG129" s="74">
        <v>2</v>
      </c>
      <c r="AH129" s="63"/>
    </row>
    <row r="130" spans="1:40" s="21" customFormat="1" x14ac:dyDescent="0.3">
      <c r="A130" s="68" t="s">
        <v>16</v>
      </c>
      <c r="B130" s="74"/>
      <c r="C130" s="74">
        <v>1.6</v>
      </c>
      <c r="D130" s="74">
        <v>1.6</v>
      </c>
      <c r="E130" s="74">
        <v>1.6</v>
      </c>
      <c r="F130" s="74">
        <v>1.6</v>
      </c>
      <c r="G130" s="74">
        <v>1.6</v>
      </c>
      <c r="H130" s="74">
        <v>1.6</v>
      </c>
      <c r="I130" s="74">
        <v>1.6</v>
      </c>
      <c r="J130" s="74">
        <v>1.6</v>
      </c>
      <c r="K130" s="74">
        <v>1.6</v>
      </c>
      <c r="L130" s="74">
        <v>1.6</v>
      </c>
      <c r="M130" s="74">
        <v>1.6</v>
      </c>
      <c r="N130" s="74">
        <v>1.6</v>
      </c>
      <c r="O130" s="74">
        <v>1.6</v>
      </c>
      <c r="P130" s="74">
        <v>1.6</v>
      </c>
      <c r="Q130" s="74">
        <v>1.6</v>
      </c>
      <c r="R130" s="74">
        <v>1.6</v>
      </c>
      <c r="S130" s="74">
        <v>1.6</v>
      </c>
      <c r="T130" s="74">
        <v>1.6</v>
      </c>
      <c r="U130" s="74">
        <v>1.6</v>
      </c>
      <c r="V130" s="74">
        <v>1.6</v>
      </c>
      <c r="W130" s="74">
        <v>1.6</v>
      </c>
      <c r="X130" s="74">
        <v>1.6</v>
      </c>
      <c r="Y130" s="74">
        <v>1.6</v>
      </c>
      <c r="Z130" s="74">
        <v>1.6</v>
      </c>
      <c r="AA130" s="74">
        <v>1.6</v>
      </c>
      <c r="AB130" s="74">
        <v>1.6</v>
      </c>
      <c r="AC130" s="74">
        <v>1.6</v>
      </c>
      <c r="AD130" s="74">
        <v>1.6</v>
      </c>
      <c r="AE130" s="74">
        <v>1.6</v>
      </c>
      <c r="AF130" s="74">
        <v>1.6</v>
      </c>
      <c r="AG130" s="74">
        <v>1.6</v>
      </c>
      <c r="AH130" s="63"/>
    </row>
    <row r="131" spans="1:40" s="21" customFormat="1" x14ac:dyDescent="0.3">
      <c r="A131" s="68" t="s">
        <v>15</v>
      </c>
      <c r="B131" s="74"/>
      <c r="C131" s="74">
        <v>1.1000000000000001</v>
      </c>
      <c r="D131" s="74">
        <v>1.1000000000000001</v>
      </c>
      <c r="E131" s="74">
        <v>1.1000000000000001</v>
      </c>
      <c r="F131" s="74">
        <v>1.1000000000000001</v>
      </c>
      <c r="G131" s="74">
        <v>1.1000000000000001</v>
      </c>
      <c r="H131" s="74">
        <v>1.1000000000000001</v>
      </c>
      <c r="I131" s="74">
        <v>1.1000000000000001</v>
      </c>
      <c r="J131" s="74">
        <v>1.1000000000000001</v>
      </c>
      <c r="K131" s="74">
        <v>1.1000000000000001</v>
      </c>
      <c r="L131" s="74">
        <v>1.1000000000000001</v>
      </c>
      <c r="M131" s="74">
        <v>1.1000000000000001</v>
      </c>
      <c r="N131" s="74">
        <v>1.1000000000000001</v>
      </c>
      <c r="O131" s="74">
        <v>1.1000000000000001</v>
      </c>
      <c r="P131" s="74">
        <v>1.1000000000000001</v>
      </c>
      <c r="Q131" s="74">
        <v>1.1000000000000001</v>
      </c>
      <c r="R131" s="74">
        <v>1.1000000000000001</v>
      </c>
      <c r="S131" s="74">
        <v>1.1000000000000001</v>
      </c>
      <c r="T131" s="74">
        <v>1.1000000000000001</v>
      </c>
      <c r="U131" s="74">
        <v>1.1000000000000001</v>
      </c>
      <c r="V131" s="74">
        <v>1.1000000000000001</v>
      </c>
      <c r="W131" s="74">
        <v>1.1000000000000001</v>
      </c>
      <c r="X131" s="74">
        <v>1.1000000000000001</v>
      </c>
      <c r="Y131" s="74">
        <v>1.1000000000000001</v>
      </c>
      <c r="Z131" s="74">
        <v>1.1000000000000001</v>
      </c>
      <c r="AA131" s="74">
        <v>1.1000000000000001</v>
      </c>
      <c r="AB131" s="74">
        <v>1.1000000000000001</v>
      </c>
      <c r="AC131" s="74">
        <v>1.1000000000000001</v>
      </c>
      <c r="AD131" s="74">
        <v>1.1000000000000001</v>
      </c>
      <c r="AE131" s="74">
        <v>1.1000000000000001</v>
      </c>
      <c r="AF131" s="74">
        <v>1.1000000000000001</v>
      </c>
      <c r="AG131" s="74">
        <v>1.1000000000000001</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693.8</v>
      </c>
      <c r="D133" s="70">
        <v>43381</v>
      </c>
      <c r="E133" s="70">
        <v>11999</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56073.8</v>
      </c>
      <c r="AH133" s="63"/>
    </row>
    <row r="134" spans="1:40" s="21" customFormat="1" x14ac:dyDescent="0.3">
      <c r="A134" s="66" t="s">
        <v>12</v>
      </c>
      <c r="B134" s="70"/>
      <c r="C134" s="70">
        <v>-14979.33</v>
      </c>
      <c r="D134" s="70">
        <v>28926.22</v>
      </c>
      <c r="E134" s="70">
        <v>11683.63</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25630.52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3280000</v>
      </c>
      <c r="AY8" s="21" t="s">
        <v>4</v>
      </c>
      <c r="AZ8" s="109">
        <v>48000</v>
      </c>
    </row>
    <row r="9" spans="1:59" ht="14.5" customHeight="1" x14ac:dyDescent="0.3">
      <c r="A9" s="19"/>
      <c r="B9" s="139"/>
      <c r="C9" s="139"/>
      <c r="D9" s="139"/>
      <c r="E9" s="139"/>
      <c r="F9" s="139"/>
      <c r="G9" s="139"/>
      <c r="H9" s="139"/>
      <c r="I9" s="139"/>
      <c r="J9" s="37"/>
      <c r="AP9" s="21" t="s">
        <v>8</v>
      </c>
      <c r="AQ9" s="109">
        <v>2730000</v>
      </c>
      <c r="AY9" s="21" t="s">
        <v>8</v>
      </c>
      <c r="AZ9" s="109">
        <v>5546000</v>
      </c>
    </row>
    <row r="10" spans="1:59" ht="14.5" customHeight="1" x14ac:dyDescent="0.3">
      <c r="A10" s="19"/>
      <c r="B10" s="139"/>
      <c r="C10" s="139"/>
      <c r="D10" s="139"/>
      <c r="E10" s="139"/>
      <c r="F10" s="139"/>
      <c r="G10" s="139"/>
      <c r="H10" s="139"/>
      <c r="I10" s="139"/>
      <c r="J10" s="37"/>
      <c r="AP10" s="21" t="s">
        <v>9</v>
      </c>
      <c r="AQ10" s="109">
        <v>1472281</v>
      </c>
      <c r="AY10" s="21" t="s">
        <v>9</v>
      </c>
      <c r="AZ10" s="109">
        <v>0</v>
      </c>
    </row>
    <row r="11" spans="1:59" ht="14.5" customHeight="1" x14ac:dyDescent="0.3">
      <c r="A11" s="19"/>
      <c r="B11" s="76" t="s">
        <v>114</v>
      </c>
      <c r="C11" s="76"/>
      <c r="D11" s="76"/>
      <c r="E11" s="76"/>
      <c r="F11" s="76"/>
      <c r="G11" s="76"/>
      <c r="H11" s="76"/>
      <c r="I11" s="76"/>
      <c r="J11" s="19"/>
      <c r="AP11" s="21" t="s">
        <v>7</v>
      </c>
      <c r="AQ11" s="109">
        <v>2380000</v>
      </c>
      <c r="AY11" s="21" t="s">
        <v>7</v>
      </c>
      <c r="AZ11" s="109">
        <v>9896000</v>
      </c>
    </row>
    <row r="12" spans="1:59" ht="14.5" customHeight="1" x14ac:dyDescent="0.3">
      <c r="A12" s="19"/>
      <c r="B12" s="76"/>
      <c r="C12" s="76"/>
      <c r="D12" s="76"/>
      <c r="E12" s="76"/>
      <c r="F12" s="76"/>
      <c r="G12" s="76"/>
      <c r="H12" s="76"/>
      <c r="I12" s="76"/>
      <c r="J12" s="19"/>
      <c r="AP12" s="21" t="s">
        <v>3</v>
      </c>
      <c r="AQ12" s="109">
        <v>840000</v>
      </c>
      <c r="AY12" s="21" t="s">
        <v>3</v>
      </c>
      <c r="AZ12" s="109">
        <v>716000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3325000</v>
      </c>
      <c r="AY16" s="21" t="s">
        <v>5</v>
      </c>
      <c r="AZ16" s="109">
        <v>0</v>
      </c>
    </row>
    <row r="17" spans="1:59" ht="14.5" customHeight="1" x14ac:dyDescent="0.3">
      <c r="A17" s="19"/>
      <c r="B17" s="19"/>
      <c r="C17" s="19"/>
      <c r="D17" s="19"/>
      <c r="E17" s="19"/>
      <c r="F17" s="19"/>
      <c r="G17" s="19"/>
      <c r="H17" s="19"/>
      <c r="I17" s="19"/>
      <c r="J17" s="19"/>
      <c r="AP17" s="21" t="s">
        <v>60</v>
      </c>
      <c r="AQ17" s="109">
        <v>210000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14237281</v>
      </c>
      <c r="AY20" s="107" t="s">
        <v>77</v>
      </c>
      <c r="AZ20" s="110">
        <v>16206000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5840268</v>
      </c>
      <c r="AY27" s="21" t="s">
        <v>4</v>
      </c>
      <c r="AZ27" s="109">
        <v>73323</v>
      </c>
    </row>
    <row r="28" spans="1:59" x14ac:dyDescent="0.3">
      <c r="A28" s="19"/>
      <c r="B28" s="19"/>
      <c r="C28" s="19"/>
      <c r="D28" s="19"/>
      <c r="E28" s="19"/>
      <c r="F28" s="19"/>
      <c r="G28" s="19"/>
      <c r="H28" s="19"/>
      <c r="I28" s="19"/>
      <c r="J28" s="19"/>
      <c r="AP28" s="21" t="s">
        <v>8</v>
      </c>
      <c r="AQ28" s="109">
        <v>4860960</v>
      </c>
      <c r="AY28" s="21" t="s">
        <v>8</v>
      </c>
      <c r="AZ28" s="109">
        <v>19236682</v>
      </c>
    </row>
    <row r="29" spans="1:59" ht="14.5" customHeight="1" x14ac:dyDescent="0.3">
      <c r="A29" s="19"/>
      <c r="B29" s="19"/>
      <c r="C29" s="19"/>
      <c r="D29" s="19"/>
      <c r="E29" s="19"/>
      <c r="F29" s="19"/>
      <c r="G29" s="19"/>
      <c r="H29" s="19"/>
      <c r="I29" s="19"/>
      <c r="J29" s="19"/>
      <c r="AP29" s="21" t="s">
        <v>9</v>
      </c>
      <c r="AQ29" s="109">
        <v>2621719</v>
      </c>
      <c r="AY29" s="21" t="s">
        <v>9</v>
      </c>
      <c r="AZ29" s="109"/>
    </row>
    <row r="30" spans="1:59" x14ac:dyDescent="0.3">
      <c r="A30" s="19"/>
      <c r="B30" s="19"/>
      <c r="C30" s="19"/>
      <c r="D30" s="19"/>
      <c r="E30" s="19"/>
      <c r="F30" s="19"/>
      <c r="G30" s="19"/>
      <c r="H30" s="19"/>
      <c r="I30" s="19"/>
      <c r="J30" s="19"/>
      <c r="AP30" s="21" t="s">
        <v>7</v>
      </c>
      <c r="AQ30" s="109">
        <v>4237760</v>
      </c>
      <c r="AY30" s="21" t="s">
        <v>7</v>
      </c>
      <c r="AZ30" s="109">
        <v>19751060</v>
      </c>
    </row>
    <row r="31" spans="1:59" x14ac:dyDescent="0.3">
      <c r="A31" s="19"/>
      <c r="B31" s="19"/>
      <c r="C31" s="19"/>
      <c r="D31" s="19"/>
      <c r="E31" s="19"/>
      <c r="F31" s="19"/>
      <c r="G31" s="19"/>
      <c r="H31" s="19"/>
      <c r="I31" s="19"/>
      <c r="J31" s="19"/>
      <c r="AP31" s="21" t="s">
        <v>3</v>
      </c>
      <c r="AQ31" s="109">
        <v>1495680</v>
      </c>
      <c r="AY31" s="21" t="s">
        <v>3</v>
      </c>
      <c r="AZ31" s="109">
        <v>1751690.4153420839</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5920400</v>
      </c>
      <c r="AY33" s="21" t="s">
        <v>5</v>
      </c>
      <c r="AZ33" s="109">
        <v>0</v>
      </c>
    </row>
    <row r="34" spans="1:56" x14ac:dyDescent="0.3">
      <c r="A34" s="19"/>
      <c r="B34" s="19"/>
      <c r="C34" s="19"/>
      <c r="D34" s="19"/>
      <c r="E34" s="19"/>
      <c r="F34" s="19"/>
      <c r="G34" s="19"/>
      <c r="H34" s="19"/>
      <c r="I34" s="19"/>
      <c r="J34" s="19"/>
      <c r="AP34" s="21" t="s">
        <v>60</v>
      </c>
      <c r="AQ34" s="109">
        <v>373920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25350707</v>
      </c>
      <c r="AY37" s="107" t="s">
        <v>77</v>
      </c>
      <c r="AZ37" s="110">
        <v>40812755.415342085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30443281</v>
      </c>
      <c r="AR41" s="111">
        <v>14237281</v>
      </c>
      <c r="AS41" s="111">
        <v>16206000</v>
      </c>
      <c r="AV41" s="21" t="s">
        <v>128</v>
      </c>
      <c r="AW41" s="88">
        <v>0.46766578806009773</v>
      </c>
      <c r="AX41" s="88">
        <v>0.53233421193990227</v>
      </c>
    </row>
    <row r="42" spans="1:56" x14ac:dyDescent="0.3">
      <c r="A42" s="19"/>
      <c r="B42" s="38"/>
      <c r="C42" s="38"/>
      <c r="D42" s="38"/>
      <c r="E42" s="38"/>
      <c r="F42" s="38"/>
      <c r="G42" s="38"/>
      <c r="H42" s="38"/>
      <c r="I42" s="38"/>
      <c r="J42" s="19"/>
      <c r="AP42" s="21" t="s">
        <v>127</v>
      </c>
      <c r="AQ42" s="111">
        <v>66163462.415342085</v>
      </c>
      <c r="AR42" s="111">
        <v>25350707</v>
      </c>
      <c r="AS42" s="111">
        <v>40812755.415342085</v>
      </c>
      <c r="AV42" s="21" t="s">
        <v>127</v>
      </c>
      <c r="AW42" s="88">
        <v>0.38315266575471174</v>
      </c>
      <c r="AX42" s="88">
        <v>0.61684733424528826</v>
      </c>
    </row>
    <row r="43" spans="1:56" x14ac:dyDescent="0.3">
      <c r="A43" s="19"/>
      <c r="B43" s="19"/>
      <c r="C43" s="19"/>
      <c r="D43" s="19"/>
      <c r="E43" s="19"/>
      <c r="F43" s="19"/>
      <c r="G43" s="19"/>
      <c r="H43" s="19"/>
      <c r="I43" s="19"/>
      <c r="J43" s="19"/>
      <c r="BD43" s="112">
        <v>24487653249205.25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0.46840159869697712</v>
      </c>
    </row>
    <row r="54" spans="1:55" x14ac:dyDescent="0.3">
      <c r="A54" s="19"/>
      <c r="B54" s="19"/>
      <c r="C54" s="19"/>
      <c r="D54" s="19"/>
      <c r="E54" s="19"/>
      <c r="F54" s="19"/>
      <c r="G54" s="19"/>
      <c r="H54" s="19"/>
      <c r="I54" s="19"/>
      <c r="J54" s="19"/>
      <c r="BA54" s="21" t="s">
        <v>88</v>
      </c>
      <c r="BC54" s="114">
        <v>0.45708548377317032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30443281</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2.1733354698313261</v>
      </c>
    </row>
    <row r="59" spans="1:55" ht="15" thickTop="1" thickBot="1" x14ac:dyDescent="0.35">
      <c r="A59" s="19"/>
      <c r="B59" s="19"/>
      <c r="C59" s="19"/>
      <c r="D59" s="19"/>
      <c r="E59" s="19"/>
      <c r="F59" s="19"/>
      <c r="G59" s="19"/>
      <c r="H59" s="19"/>
      <c r="I59" s="19"/>
      <c r="J59" s="19"/>
      <c r="BA59" s="115" t="s">
        <v>85</v>
      </c>
      <c r="BB59" s="115" t="s">
        <v>65</v>
      </c>
      <c r="BC59" s="113">
        <v>56073.8</v>
      </c>
    </row>
    <row r="60" spans="1:55" ht="15" thickTop="1" thickBot="1" x14ac:dyDescent="0.35">
      <c r="A60" s="19"/>
      <c r="B60" s="19"/>
      <c r="C60" s="19"/>
      <c r="D60" s="19"/>
      <c r="E60" s="19"/>
      <c r="F60" s="19"/>
      <c r="G60" s="19"/>
      <c r="H60" s="19"/>
      <c r="I60" s="62" t="s">
        <v>113</v>
      </c>
      <c r="J60" s="19"/>
      <c r="BA60" s="116" t="s">
        <v>86</v>
      </c>
      <c r="BB60" s="116"/>
      <c r="BC60" s="118">
        <v>2.2195991710923813</v>
      </c>
    </row>
    <row r="61" spans="1:55" ht="15" thickTop="1" thickBot="1" x14ac:dyDescent="0.35">
      <c r="A61" s="19"/>
      <c r="B61" s="19"/>
      <c r="C61" s="19"/>
      <c r="D61" s="19"/>
      <c r="E61" s="19"/>
      <c r="F61" s="19"/>
      <c r="G61" s="19"/>
      <c r="H61" s="19"/>
      <c r="I61" s="19"/>
      <c r="J61" s="19"/>
      <c r="BA61" s="115" t="s">
        <v>85</v>
      </c>
      <c r="BB61" s="115" t="s">
        <v>65</v>
      </c>
      <c r="BC61" s="113">
        <v>124461.35999999999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3280000</v>
      </c>
      <c r="J5" t="s">
        <v>4</v>
      </c>
      <c r="K5" s="1">
        <v>48000</v>
      </c>
      <c r="S5" s="142"/>
      <c r="T5" s="142"/>
      <c r="U5" s="142"/>
      <c r="V5" s="142"/>
      <c r="W5" s="142"/>
      <c r="X5" s="142"/>
      <c r="Y5" s="142"/>
      <c r="Z5" s="142"/>
    </row>
    <row r="6" spans="1:27" x14ac:dyDescent="0.35">
      <c r="A6" t="s">
        <v>8</v>
      </c>
      <c r="B6" s="1">
        <v>2730000</v>
      </c>
      <c r="J6" t="s">
        <v>8</v>
      </c>
      <c r="K6" s="1">
        <v>5546000</v>
      </c>
      <c r="S6" s="142"/>
      <c r="T6" s="142"/>
      <c r="U6" s="142"/>
      <c r="V6" s="142"/>
      <c r="W6" s="142"/>
      <c r="X6" s="142"/>
      <c r="Y6" s="142"/>
      <c r="Z6" s="142"/>
      <c r="AA6" s="18"/>
    </row>
    <row r="7" spans="1:27" x14ac:dyDescent="0.35">
      <c r="A7" t="s">
        <v>9</v>
      </c>
      <c r="B7" s="1">
        <v>1472281</v>
      </c>
      <c r="J7" t="s">
        <v>9</v>
      </c>
      <c r="K7" s="1">
        <v>0</v>
      </c>
      <c r="S7" s="142"/>
      <c r="T7" s="142"/>
      <c r="U7" s="142"/>
      <c r="V7" s="142"/>
      <c r="W7" s="142"/>
      <c r="X7" s="142"/>
      <c r="Y7" s="142"/>
      <c r="Z7" s="142"/>
      <c r="AA7" s="18"/>
    </row>
    <row r="8" spans="1:27" x14ac:dyDescent="0.35">
      <c r="A8" t="s">
        <v>7</v>
      </c>
      <c r="B8" s="1">
        <v>2380000</v>
      </c>
      <c r="J8" t="s">
        <v>7</v>
      </c>
      <c r="K8" s="1">
        <v>9896000</v>
      </c>
      <c r="S8" s="142"/>
      <c r="T8" s="142"/>
      <c r="U8" s="142"/>
      <c r="V8" s="142"/>
      <c r="W8" s="142"/>
      <c r="X8" s="142"/>
      <c r="Y8" s="142"/>
      <c r="Z8" s="142"/>
    </row>
    <row r="9" spans="1:27" x14ac:dyDescent="0.35">
      <c r="A9" t="s">
        <v>3</v>
      </c>
      <c r="B9" s="1">
        <v>840000</v>
      </c>
      <c r="J9" t="s">
        <v>3</v>
      </c>
      <c r="K9" s="1">
        <v>716000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3325000</v>
      </c>
      <c r="J11" t="s">
        <v>5</v>
      </c>
      <c r="K11" s="1">
        <v>0</v>
      </c>
      <c r="S11" s="142"/>
      <c r="T11" s="142"/>
      <c r="U11" s="142"/>
      <c r="V11" s="142"/>
      <c r="W11" s="142"/>
      <c r="X11" s="142"/>
      <c r="Y11" s="142"/>
      <c r="Z11" s="142"/>
    </row>
    <row r="12" spans="1:27" x14ac:dyDescent="0.35">
      <c r="A12" t="s">
        <v>60</v>
      </c>
      <c r="B12" s="1">
        <v>210000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14237281</v>
      </c>
      <c r="J15" s="12" t="s">
        <v>77</v>
      </c>
      <c r="K15" s="13">
        <v>16206000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5840268</v>
      </c>
      <c r="J22" t="s">
        <v>4</v>
      </c>
      <c r="K22" s="1">
        <v>73323</v>
      </c>
      <c r="S22" s="142"/>
      <c r="T22" s="142"/>
      <c r="U22" s="142"/>
      <c r="V22" s="142"/>
      <c r="W22" s="142"/>
      <c r="X22" s="142"/>
      <c r="Y22" s="142"/>
      <c r="Z22" s="142"/>
    </row>
    <row r="23" spans="1:26" x14ac:dyDescent="0.35">
      <c r="A23" t="s">
        <v>8</v>
      </c>
      <c r="B23" s="1">
        <v>4860960</v>
      </c>
      <c r="J23" t="s">
        <v>8</v>
      </c>
      <c r="K23" s="1">
        <v>19236682</v>
      </c>
      <c r="S23" s="142"/>
      <c r="T23" s="142"/>
      <c r="U23" s="142"/>
      <c r="V23" s="142"/>
      <c r="W23" s="142"/>
      <c r="X23" s="142"/>
      <c r="Y23" s="142"/>
      <c r="Z23" s="142"/>
    </row>
    <row r="24" spans="1:26" ht="14.5" customHeight="1" x14ac:dyDescent="0.35">
      <c r="A24" t="s">
        <v>9</v>
      </c>
      <c r="B24" s="1">
        <v>2621719</v>
      </c>
      <c r="J24" t="s">
        <v>9</v>
      </c>
      <c r="K24" s="1">
        <v>0</v>
      </c>
      <c r="S24" s="142"/>
      <c r="T24" s="142"/>
      <c r="U24" s="142"/>
      <c r="V24" s="142"/>
      <c r="W24" s="142"/>
      <c r="X24" s="142"/>
      <c r="Y24" s="142"/>
      <c r="Z24" s="142"/>
    </row>
    <row r="25" spans="1:26" x14ac:dyDescent="0.35">
      <c r="A25" t="s">
        <v>7</v>
      </c>
      <c r="B25" s="1">
        <v>4237760</v>
      </c>
      <c r="J25" t="s">
        <v>7</v>
      </c>
      <c r="K25" s="1">
        <v>19751060</v>
      </c>
      <c r="S25" s="142"/>
      <c r="T25" s="142"/>
      <c r="U25" s="142"/>
      <c r="V25" s="142"/>
      <c r="W25" s="142"/>
      <c r="X25" s="142"/>
      <c r="Y25" s="142"/>
      <c r="Z25" s="142"/>
    </row>
    <row r="26" spans="1:26" ht="14.5" customHeight="1" x14ac:dyDescent="0.35">
      <c r="A26" t="s">
        <v>3</v>
      </c>
      <c r="B26" s="1">
        <v>1495680</v>
      </c>
      <c r="J26" t="s">
        <v>3</v>
      </c>
      <c r="K26" s="1">
        <v>1751690.4153420839</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5920400</v>
      </c>
      <c r="J28" t="s">
        <v>5</v>
      </c>
      <c r="K28" s="1">
        <v>0</v>
      </c>
      <c r="S28" s="142"/>
      <c r="T28" s="142"/>
      <c r="U28" s="142"/>
      <c r="V28" s="142"/>
      <c r="W28" s="142"/>
      <c r="X28" s="142"/>
      <c r="Y28" s="142"/>
      <c r="Z28" s="142"/>
    </row>
    <row r="29" spans="1:26" x14ac:dyDescent="0.35">
      <c r="A29" t="s">
        <v>60</v>
      </c>
      <c r="B29" s="1">
        <v>373920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25350707</v>
      </c>
      <c r="J32" s="12" t="s">
        <v>77</v>
      </c>
      <c r="K32" s="13">
        <v>40812755.415342085</v>
      </c>
    </row>
    <row r="35" spans="1:15" x14ac:dyDescent="0.35">
      <c r="B35" t="s">
        <v>79</v>
      </c>
      <c r="C35" t="s">
        <v>80</v>
      </c>
      <c r="D35" t="s">
        <v>24</v>
      </c>
      <c r="H35" t="s">
        <v>80</v>
      </c>
      <c r="I35" t="s">
        <v>24</v>
      </c>
    </row>
    <row r="36" spans="1:15" x14ac:dyDescent="0.35">
      <c r="A36" t="s">
        <v>128</v>
      </c>
      <c r="B36" s="14">
        <v>30443281</v>
      </c>
      <c r="C36" s="14">
        <v>14237281</v>
      </c>
      <c r="D36" s="14">
        <v>16206000</v>
      </c>
      <c r="G36" t="s">
        <v>128</v>
      </c>
      <c r="H36" s="15">
        <v>0.46766578806009773</v>
      </c>
      <c r="I36" s="15">
        <v>0.53233421193990227</v>
      </c>
    </row>
    <row r="37" spans="1:15" x14ac:dyDescent="0.35">
      <c r="A37" t="s">
        <v>127</v>
      </c>
      <c r="B37" s="14">
        <v>66163462.415342085</v>
      </c>
      <c r="C37" s="14">
        <v>25350707</v>
      </c>
      <c r="D37" s="14">
        <v>40812755.415342085</v>
      </c>
      <c r="G37" t="s">
        <v>127</v>
      </c>
      <c r="H37" s="15">
        <v>0.38315266575471174</v>
      </c>
      <c r="I37" s="15">
        <v>0.61684733424528826</v>
      </c>
    </row>
    <row r="38" spans="1:15" x14ac:dyDescent="0.35">
      <c r="O38" s="17">
        <v>24487653249205.25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2178.15</v>
      </c>
      <c r="J11" s="19"/>
      <c r="K11" s="19"/>
      <c r="L11" s="19"/>
      <c r="M11" s="19"/>
      <c r="N11" s="19"/>
      <c r="O11" s="19"/>
      <c r="P11" s="19"/>
    </row>
    <row r="12" spans="1:16" ht="14.5" customHeight="1" thickBot="1" x14ac:dyDescent="0.35">
      <c r="A12" s="19"/>
      <c r="B12" s="19"/>
      <c r="C12" s="19"/>
      <c r="D12" s="19"/>
      <c r="E12" s="19"/>
      <c r="F12" s="19"/>
      <c r="G12" s="44" t="s">
        <v>93</v>
      </c>
      <c r="H12" s="45" t="s">
        <v>94</v>
      </c>
      <c r="I12" s="46">
        <v>3247370</v>
      </c>
      <c r="J12" s="19"/>
      <c r="K12" s="19"/>
      <c r="L12" s="19"/>
      <c r="M12" s="19"/>
      <c r="N12" s="19"/>
      <c r="O12" s="19"/>
      <c r="P12" s="19"/>
    </row>
    <row r="13" spans="1:16" ht="14.5" customHeight="1" thickBot="1" x14ac:dyDescent="0.35">
      <c r="A13" s="19"/>
      <c r="B13" s="19"/>
      <c r="C13" s="19"/>
      <c r="D13" s="19"/>
      <c r="E13" s="19"/>
      <c r="F13" s="19"/>
      <c r="G13" s="44" t="s">
        <v>95</v>
      </c>
      <c r="H13" s="45" t="s">
        <v>94</v>
      </c>
      <c r="I13" s="46">
        <v>23988820</v>
      </c>
      <c r="J13" s="19"/>
      <c r="K13" s="19"/>
      <c r="L13" s="19"/>
      <c r="M13" s="19"/>
      <c r="N13" s="19"/>
      <c r="O13" s="19"/>
      <c r="P13" s="19"/>
    </row>
    <row r="14" spans="1:16" ht="14.5" customHeight="1" thickBot="1" x14ac:dyDescent="0.35">
      <c r="A14" s="19"/>
      <c r="B14" s="19"/>
      <c r="C14" s="19"/>
      <c r="D14" s="19"/>
      <c r="E14" s="19"/>
      <c r="F14" s="19"/>
      <c r="G14" s="44" t="s">
        <v>96</v>
      </c>
      <c r="H14" s="45" t="s">
        <v>97</v>
      </c>
      <c r="I14" s="47">
        <v>30.376000000000001</v>
      </c>
      <c r="J14" s="19"/>
      <c r="K14" s="19"/>
      <c r="L14" s="19"/>
      <c r="M14" s="19"/>
      <c r="N14" s="19"/>
      <c r="O14" s="19"/>
      <c r="P14" s="19"/>
    </row>
    <row r="15" spans="1:16" ht="14.5" customHeight="1" thickBot="1" x14ac:dyDescent="0.35">
      <c r="A15" s="19"/>
      <c r="B15" s="19"/>
      <c r="C15" s="19"/>
      <c r="D15" s="19"/>
      <c r="E15" s="19"/>
      <c r="F15" s="19"/>
      <c r="G15" s="44" t="s">
        <v>98</v>
      </c>
      <c r="H15" s="45" t="s">
        <v>67</v>
      </c>
      <c r="I15" s="48">
        <v>88.111917751057263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2178.15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16147.833037980627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4.0973584408743742</v>
      </c>
      <c r="AT30" s="103">
        <v>30376</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124461.36</v>
      </c>
      <c r="AV39" s="105">
        <v>4.0999999999999996</v>
      </c>
      <c r="AW39" s="89">
        <v>2.2195991710923817</v>
      </c>
    </row>
    <row r="40" spans="1:49" ht="14.5" customHeight="1" x14ac:dyDescent="0.3">
      <c r="A40" s="19"/>
      <c r="B40" s="19"/>
      <c r="C40" s="49"/>
      <c r="D40" s="53" t="s">
        <v>109</v>
      </c>
      <c r="E40" s="78">
        <v>3.0730188306557809</v>
      </c>
      <c r="F40" s="78">
        <v>3.2778867526994993</v>
      </c>
      <c r="G40" s="78">
        <v>3.4827546747432181</v>
      </c>
      <c r="H40" s="78">
        <v>3.6876225967869365</v>
      </c>
      <c r="I40" s="78">
        <v>3.8924905188306553</v>
      </c>
      <c r="J40" s="54">
        <v>4.0973584408743742</v>
      </c>
      <c r="K40" s="78">
        <v>4.302226362918093</v>
      </c>
      <c r="L40" s="78">
        <v>4.5070942849618119</v>
      </c>
      <c r="M40" s="78">
        <v>4.7119622070055307</v>
      </c>
      <c r="N40" s="78">
        <v>4.9168301290492487</v>
      </c>
      <c r="O40" s="78">
        <v>5.1216980510929675</v>
      </c>
      <c r="P40" s="19"/>
      <c r="AT40" s="21" t="s">
        <v>62</v>
      </c>
      <c r="AU40" s="104">
        <v>66163.460000000006</v>
      </c>
      <c r="AV40" s="105">
        <v>2.1800000000000002</v>
      </c>
      <c r="AW40" s="89">
        <v>2.1733354618819001</v>
      </c>
    </row>
    <row r="41" spans="1:49" x14ac:dyDescent="0.3">
      <c r="A41" s="19"/>
      <c r="B41" s="19"/>
      <c r="C41" s="55">
        <v>-0.2</v>
      </c>
      <c r="D41" s="56">
        <v>17660.606400000001</v>
      </c>
      <c r="E41" s="93">
        <v>-0.17973793952130079</v>
      </c>
      <c r="F41" s="93">
        <v>-0.12505380215605433</v>
      </c>
      <c r="G41" s="93">
        <v>-7.036966479080764E-2</v>
      </c>
      <c r="H41" s="93">
        <v>-1.5685527425561063E-2</v>
      </c>
      <c r="I41" s="93">
        <v>3.8998609939685513E-2</v>
      </c>
      <c r="J41" s="93">
        <v>9.3682747304932201E-2</v>
      </c>
      <c r="K41" s="93">
        <v>0.14836688467017889</v>
      </c>
      <c r="L41" s="93">
        <v>0.20305102203542558</v>
      </c>
      <c r="M41" s="93">
        <v>0.25773515940067204</v>
      </c>
      <c r="N41" s="93">
        <v>0.31241929676591851</v>
      </c>
      <c r="O41" s="93">
        <v>0.3671034341311652</v>
      </c>
      <c r="P41" s="19"/>
      <c r="AT41" s="21" t="s">
        <v>61</v>
      </c>
      <c r="AU41" s="104">
        <v>58297.9</v>
      </c>
      <c r="AV41" s="105"/>
      <c r="AW41" s="89">
        <v>0.46840159869697712</v>
      </c>
    </row>
    <row r="42" spans="1:49" x14ac:dyDescent="0.3">
      <c r="A42" s="19"/>
      <c r="B42" s="19"/>
      <c r="C42" s="55">
        <v>-0.15</v>
      </c>
      <c r="D42" s="56">
        <v>22075.758000000002</v>
      </c>
      <c r="E42" s="93">
        <v>2.5327575598374175E-2</v>
      </c>
      <c r="F42" s="93">
        <v>9.3682747304932201E-2</v>
      </c>
      <c r="G42" s="93">
        <v>0.16203791901149045</v>
      </c>
      <c r="H42" s="93">
        <v>0.2303930907180487</v>
      </c>
      <c r="I42" s="93">
        <v>0.29874826242460717</v>
      </c>
      <c r="J42" s="93">
        <v>0.36710343413116542</v>
      </c>
      <c r="K42" s="93">
        <v>0.43545860583772367</v>
      </c>
      <c r="L42" s="93">
        <v>0.50381377754428192</v>
      </c>
      <c r="M42" s="93">
        <v>0.57216894925084016</v>
      </c>
      <c r="N42" s="93">
        <v>0.64052412095739841</v>
      </c>
      <c r="O42" s="93">
        <v>0.70887929266395666</v>
      </c>
      <c r="P42" s="19"/>
    </row>
    <row r="43" spans="1:49" x14ac:dyDescent="0.3">
      <c r="A43" s="19"/>
      <c r="B43" s="19"/>
      <c r="C43" s="55">
        <v>-0.1</v>
      </c>
      <c r="D43" s="56">
        <v>25971.48</v>
      </c>
      <c r="E43" s="93">
        <v>0.20626773599808712</v>
      </c>
      <c r="F43" s="93">
        <v>0.28668558506462594</v>
      </c>
      <c r="G43" s="93">
        <v>0.3671034341311652</v>
      </c>
      <c r="H43" s="93">
        <v>0.44752128319770423</v>
      </c>
      <c r="I43" s="93">
        <v>0.52793913226424349</v>
      </c>
      <c r="J43" s="93">
        <v>0.60835698133078253</v>
      </c>
      <c r="K43" s="93">
        <v>0.68877483039732179</v>
      </c>
      <c r="L43" s="93">
        <v>0.76919267946386105</v>
      </c>
      <c r="M43" s="93">
        <v>0.84961052853040009</v>
      </c>
      <c r="N43" s="93">
        <v>0.9300283775969389</v>
      </c>
      <c r="O43" s="93">
        <v>1.0104462266634782</v>
      </c>
      <c r="P43" s="19"/>
      <c r="AU43" s="21">
        <v>107100.958</v>
      </c>
    </row>
    <row r="44" spans="1:49" x14ac:dyDescent="0.3">
      <c r="A44" s="19"/>
      <c r="B44" s="19"/>
      <c r="C44" s="55">
        <v>-0.05</v>
      </c>
      <c r="D44" s="56">
        <v>28857.200000000001</v>
      </c>
      <c r="E44" s="93">
        <v>0.340297484442319</v>
      </c>
      <c r="F44" s="93">
        <v>0.42965065007180669</v>
      </c>
      <c r="G44" s="93">
        <v>0.51900381570129461</v>
      </c>
      <c r="H44" s="93">
        <v>0.60835698133078231</v>
      </c>
      <c r="I44" s="93">
        <v>0.69771014696027045</v>
      </c>
      <c r="J44" s="93">
        <v>0.78706331258975837</v>
      </c>
      <c r="K44" s="93">
        <v>0.87641647821924629</v>
      </c>
      <c r="L44" s="93">
        <v>0.96576964384873443</v>
      </c>
      <c r="M44" s="93">
        <v>1.0551228094782226</v>
      </c>
      <c r="N44" s="93">
        <v>1.14447597510771</v>
      </c>
      <c r="O44" s="93">
        <v>1.233829140737198</v>
      </c>
      <c r="P44" s="19"/>
      <c r="AU44" s="21">
        <v>86458.915199999989</v>
      </c>
    </row>
    <row r="45" spans="1:49" x14ac:dyDescent="0.3">
      <c r="A45" s="19"/>
      <c r="B45" s="19"/>
      <c r="C45" s="51" t="s">
        <v>107</v>
      </c>
      <c r="D45" s="57">
        <v>30376</v>
      </c>
      <c r="E45" s="93">
        <v>0.4108394573077041</v>
      </c>
      <c r="F45" s="93">
        <v>0.5048954211282175</v>
      </c>
      <c r="G45" s="93">
        <v>0.59895138494873112</v>
      </c>
      <c r="H45" s="93">
        <v>0.69300734876924475</v>
      </c>
      <c r="I45" s="93">
        <v>0.78706331258975837</v>
      </c>
      <c r="J45" s="93">
        <v>0.88111927641027199</v>
      </c>
      <c r="K45" s="93">
        <v>0.97517524023078583</v>
      </c>
      <c r="L45" s="93">
        <v>1.0692312040512992</v>
      </c>
      <c r="M45" s="93">
        <v>1.1632871678718133</v>
      </c>
      <c r="N45" s="93">
        <v>1.2573431316923265</v>
      </c>
      <c r="O45" s="93">
        <v>1.3513990955128401</v>
      </c>
      <c r="P45" s="19"/>
    </row>
    <row r="46" spans="1:49" ht="14.5" customHeight="1" x14ac:dyDescent="0.3">
      <c r="A46" s="19"/>
      <c r="B46" s="19"/>
      <c r="C46" s="55">
        <v>0.05</v>
      </c>
      <c r="D46" s="56">
        <v>31894.799999999999</v>
      </c>
      <c r="E46" s="93">
        <v>0.48138143017308921</v>
      </c>
      <c r="F46" s="93">
        <v>0.58014019218462853</v>
      </c>
      <c r="G46" s="93">
        <v>0.67889895419616764</v>
      </c>
      <c r="H46" s="93">
        <v>0.77765771620770696</v>
      </c>
      <c r="I46" s="93">
        <v>0.87641647821924606</v>
      </c>
      <c r="J46" s="93">
        <v>0.97517524023078561</v>
      </c>
      <c r="K46" s="93">
        <v>1.0739340022423249</v>
      </c>
      <c r="L46" s="93">
        <v>1.1726927642538643</v>
      </c>
      <c r="M46" s="93">
        <v>1.2714515262654036</v>
      </c>
      <c r="N46" s="93">
        <v>1.3702102882769425</v>
      </c>
      <c r="O46" s="93">
        <v>1.4689690502884818</v>
      </c>
      <c r="P46" s="19"/>
    </row>
    <row r="47" spans="1:49" x14ac:dyDescent="0.3">
      <c r="A47" s="19"/>
      <c r="B47" s="19"/>
      <c r="C47" s="55">
        <v>0.1</v>
      </c>
      <c r="D47" s="56">
        <v>35084.28</v>
      </c>
      <c r="E47" s="93">
        <v>0.6295195731903982</v>
      </c>
      <c r="F47" s="93">
        <v>0.73815421140309123</v>
      </c>
      <c r="G47" s="93">
        <v>0.84678884961578449</v>
      </c>
      <c r="H47" s="93">
        <v>0.95542348782847775</v>
      </c>
      <c r="I47" s="93">
        <v>1.064058126041171</v>
      </c>
      <c r="J47" s="93">
        <v>1.1726927642538638</v>
      </c>
      <c r="K47" s="93">
        <v>1.2813274024665575</v>
      </c>
      <c r="L47" s="93">
        <v>1.3899620406792508</v>
      </c>
      <c r="M47" s="93">
        <v>1.498596678891944</v>
      </c>
      <c r="N47" s="93">
        <v>1.6072313171046368</v>
      </c>
      <c r="O47" s="93">
        <v>1.7158659553173301</v>
      </c>
      <c r="P47" s="19"/>
    </row>
    <row r="48" spans="1:49" x14ac:dyDescent="0.3">
      <c r="A48" s="19"/>
      <c r="B48" s="19"/>
      <c r="C48" s="55">
        <v>0.15</v>
      </c>
      <c r="D48" s="56">
        <v>40346.921999999999</v>
      </c>
      <c r="E48" s="93">
        <v>0.87394750916895791</v>
      </c>
      <c r="F48" s="93">
        <v>0.99887734311355514</v>
      </c>
      <c r="G48" s="93">
        <v>1.1238071770581524</v>
      </c>
      <c r="H48" s="93">
        <v>1.2487370110027496</v>
      </c>
      <c r="I48" s="93">
        <v>1.3736668449473464</v>
      </c>
      <c r="J48" s="93">
        <v>1.4985966788919436</v>
      </c>
      <c r="K48" s="93">
        <v>1.6235265128365413</v>
      </c>
      <c r="L48" s="93">
        <v>1.7484563467811385</v>
      </c>
      <c r="M48" s="93">
        <v>1.8733861807257357</v>
      </c>
      <c r="N48" s="93">
        <v>1.998316014670332</v>
      </c>
      <c r="O48" s="93">
        <v>2.1232458486149293</v>
      </c>
      <c r="P48" s="19"/>
    </row>
    <row r="49" spans="1:45" ht="14.5" thickBot="1" x14ac:dyDescent="0.35">
      <c r="A49" s="19"/>
      <c r="B49" s="19"/>
      <c r="C49" s="55">
        <v>0.2</v>
      </c>
      <c r="D49" s="58">
        <v>48416.306400000001</v>
      </c>
      <c r="E49" s="93">
        <v>1.24873701100275</v>
      </c>
      <c r="F49" s="93">
        <v>1.398652811736266</v>
      </c>
      <c r="G49" s="93">
        <v>1.5485686124697828</v>
      </c>
      <c r="H49" s="93">
        <v>1.6984844132032992</v>
      </c>
      <c r="I49" s="93">
        <v>1.8484002139368156</v>
      </c>
      <c r="J49" s="93">
        <v>1.9983160146703325</v>
      </c>
      <c r="K49" s="93">
        <v>2.1482318154038493</v>
      </c>
      <c r="L49" s="93">
        <v>2.2981476161373662</v>
      </c>
      <c r="M49" s="93">
        <v>2.4480634168708826</v>
      </c>
      <c r="N49" s="93">
        <v>2.597979217604399</v>
      </c>
      <c r="O49" s="93">
        <v>2.7478950183379154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30376</v>
      </c>
    </row>
    <row r="66" spans="44:55" x14ac:dyDescent="0.3">
      <c r="AS66" s="21" t="s">
        <v>70</v>
      </c>
      <c r="AT66" s="21" t="s">
        <v>69</v>
      </c>
      <c r="AU66" s="21" t="s">
        <v>68</v>
      </c>
      <c r="AV66" s="21" t="s">
        <v>67</v>
      </c>
      <c r="AX66" s="21" t="s">
        <v>66</v>
      </c>
      <c r="AZ66" s="101">
        <v>1002.21</v>
      </c>
      <c r="BA66" s="21" t="s">
        <v>65</v>
      </c>
    </row>
    <row r="67" spans="44:55" x14ac:dyDescent="0.3">
      <c r="AS67" s="21" t="s">
        <v>11</v>
      </c>
      <c r="AT67" s="104">
        <v>56073.8</v>
      </c>
      <c r="AU67" s="105">
        <v>1.85</v>
      </c>
      <c r="AV67" s="89">
        <v>1</v>
      </c>
      <c r="AX67" s="21" t="s">
        <v>64</v>
      </c>
      <c r="AZ67" s="73">
        <v>16491.571344906173</v>
      </c>
      <c r="BA67" s="21" t="s">
        <v>63</v>
      </c>
    </row>
    <row r="68" spans="44:55" x14ac:dyDescent="0.3">
      <c r="AS68" s="21" t="s">
        <v>62</v>
      </c>
      <c r="AT68" s="104">
        <v>30443.279999999999</v>
      </c>
      <c r="AU68" s="105">
        <v>1</v>
      </c>
      <c r="AV68" s="89">
        <v>0.54291451622682962</v>
      </c>
    </row>
    <row r="69" spans="44:55" x14ac:dyDescent="0.3">
      <c r="AS69" s="21" t="s">
        <v>61</v>
      </c>
      <c r="AT69" s="104">
        <v>25630.52</v>
      </c>
      <c r="AU69" s="105"/>
      <c r="AV69" s="89">
        <v>0.45708548377317032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1.8459902554648409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1.3844926915986306</v>
      </c>
      <c r="AU86" s="91">
        <v>1.4767922043718726</v>
      </c>
      <c r="AV86" s="91">
        <v>1.5690917171451146</v>
      </c>
      <c r="AW86" s="91">
        <v>1.6613912299183569</v>
      </c>
      <c r="AX86" s="91">
        <v>1.7536907426915989</v>
      </c>
      <c r="AY86" s="108">
        <v>1.8459902554648409</v>
      </c>
      <c r="AZ86" s="91">
        <v>1.9382897682380829</v>
      </c>
      <c r="BA86" s="91">
        <v>2.0305892810113249</v>
      </c>
      <c r="BB86" s="91">
        <v>2.1228887937845671</v>
      </c>
      <c r="BC86" s="91">
        <v>2.2151883065578089</v>
      </c>
      <c r="BD86" s="91">
        <v>2.3074878193310511</v>
      </c>
    </row>
    <row r="87" spans="44:56" x14ac:dyDescent="0.3">
      <c r="AR87" s="21">
        <v>-0.2</v>
      </c>
      <c r="AS87" s="91">
        <v>17660.606400000001</v>
      </c>
      <c r="AT87" s="92"/>
      <c r="AU87" s="92"/>
      <c r="AV87" s="92"/>
      <c r="AW87" s="92"/>
      <c r="AX87" s="92"/>
      <c r="AY87" s="92"/>
      <c r="AZ87" s="92"/>
      <c r="BA87" s="92"/>
      <c r="BB87" s="92"/>
      <c r="BC87" s="92"/>
      <c r="BD87" s="92"/>
    </row>
    <row r="88" spans="44:56" x14ac:dyDescent="0.3">
      <c r="AR88" s="21">
        <v>-0.15</v>
      </c>
      <c r="AS88" s="91">
        <v>22075.758000000002</v>
      </c>
      <c r="AT88" s="92"/>
      <c r="AU88" s="92"/>
      <c r="AV88" s="92"/>
      <c r="AW88" s="92"/>
      <c r="AX88" s="92"/>
      <c r="AY88" s="92"/>
      <c r="AZ88" s="92"/>
      <c r="BA88" s="92"/>
      <c r="BB88" s="92"/>
      <c r="BC88" s="92"/>
      <c r="BD88" s="92"/>
    </row>
    <row r="89" spans="44:56" x14ac:dyDescent="0.3">
      <c r="AR89" s="21">
        <v>-0.1</v>
      </c>
      <c r="AS89" s="91">
        <v>25971.48</v>
      </c>
      <c r="AT89" s="92"/>
      <c r="AU89" s="92"/>
      <c r="AV89" s="92"/>
      <c r="AW89" s="92"/>
      <c r="AX89" s="92"/>
      <c r="AY89" s="92"/>
      <c r="AZ89" s="92"/>
      <c r="BA89" s="92"/>
      <c r="BB89" s="92"/>
      <c r="BC89" s="92"/>
      <c r="BD89" s="92"/>
    </row>
    <row r="90" spans="44:56" x14ac:dyDescent="0.3">
      <c r="AR90" s="21">
        <v>-0.05</v>
      </c>
      <c r="AS90" s="91">
        <v>28857.200000000001</v>
      </c>
      <c r="AT90" s="92"/>
      <c r="AU90" s="92"/>
      <c r="AV90" s="92"/>
      <c r="AW90" s="92"/>
      <c r="AX90" s="92"/>
      <c r="AY90" s="92"/>
      <c r="AZ90" s="92"/>
      <c r="BA90" s="92"/>
      <c r="BB90" s="92"/>
      <c r="BC90" s="92"/>
      <c r="BD90" s="92"/>
    </row>
    <row r="91" spans="44:56" x14ac:dyDescent="0.3">
      <c r="AR91" s="63" t="s">
        <v>71</v>
      </c>
      <c r="AS91" s="91">
        <v>30376</v>
      </c>
      <c r="AT91" s="92"/>
      <c r="AU91" s="92"/>
      <c r="AV91" s="92"/>
      <c r="AW91" s="92"/>
      <c r="AX91" s="92"/>
      <c r="AY91" s="92"/>
      <c r="AZ91" s="92"/>
      <c r="BA91" s="92"/>
      <c r="BB91" s="92"/>
      <c r="BC91" s="92"/>
      <c r="BD91" s="92"/>
    </row>
    <row r="92" spans="44:56" x14ac:dyDescent="0.3">
      <c r="AR92" s="21">
        <v>0.05</v>
      </c>
      <c r="AS92" s="91">
        <v>31894.799999999999</v>
      </c>
      <c r="AT92" s="92"/>
      <c r="AU92" s="92"/>
      <c r="AV92" s="92"/>
      <c r="AW92" s="92"/>
      <c r="AX92" s="92"/>
      <c r="AY92" s="92"/>
      <c r="AZ92" s="92"/>
      <c r="BA92" s="92"/>
      <c r="BB92" s="92"/>
      <c r="BC92" s="92"/>
      <c r="BD92" s="92"/>
    </row>
    <row r="93" spans="44:56" x14ac:dyDescent="0.3">
      <c r="AR93" s="21">
        <v>0.1</v>
      </c>
      <c r="AS93" s="91">
        <v>35084.28</v>
      </c>
      <c r="AT93" s="92"/>
      <c r="AU93" s="92"/>
      <c r="AV93" s="92"/>
      <c r="AW93" s="92"/>
      <c r="AX93" s="92"/>
      <c r="AY93" s="92"/>
      <c r="AZ93" s="92"/>
      <c r="BA93" s="92"/>
      <c r="BB93" s="92"/>
      <c r="BC93" s="92"/>
      <c r="BD93" s="92"/>
    </row>
    <row r="94" spans="44:56" x14ac:dyDescent="0.3">
      <c r="AR94" s="21">
        <v>0.15</v>
      </c>
      <c r="AS94" s="91">
        <v>40346.921999999999</v>
      </c>
      <c r="AT94" s="92"/>
      <c r="AU94" s="92"/>
      <c r="AV94" s="92"/>
      <c r="AW94" s="92"/>
      <c r="AX94" s="92"/>
      <c r="AY94" s="92"/>
      <c r="AZ94" s="92"/>
      <c r="BA94" s="92"/>
      <c r="BB94" s="92"/>
      <c r="BC94" s="92"/>
      <c r="BD94" s="92"/>
    </row>
    <row r="95" spans="44:56" x14ac:dyDescent="0.3">
      <c r="AR95" s="21">
        <v>0.2</v>
      </c>
      <c r="AS95" s="91">
        <v>48416.306400000001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2025-05-07T18:46:35Z</dcterms:modified>
</cp:coreProperties>
</file>