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63C7BDFF-1F9A-4867-AD71-E3B6F20D970A}"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<sst xmlns="http://schemas.openxmlformats.org/spreadsheetml/2006/main" count="350" uniqueCount="161">
  <si>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</si>
  <si>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</si>
  <si>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</si>
  <si>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</si>
  <si>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</si>
  <si>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</si>
  <si>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</si>
  <si>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</si>
  <si>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</si>
  <si>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</si>
  <si>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</si>
  <si>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</si>
  <si>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</si>
  <si>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</si>
  <si>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</si>
  <si>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</si>
  <si>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</si>
  <si>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</si>
  <si>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</si>
  <si>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</si>
  <si>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</si>
  <si>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</si>
  <si>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</si>
  <si>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</si>
  <si>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</si>
  <si>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</si>
  <si>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</si>
  <si>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</si>
  <si>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</si>
  <si>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</si>
  <si>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</si>
  <si>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</si>
  <si>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</si>
  <si>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</si>
  <si>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</si>
  <si>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</si>
  <si>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</si>
  <si>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</si>
  <si>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</si>
  <si>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</si>
  <si>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</si>
  <si>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</si>
  <si>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</si>
  <si>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</si>
  <si>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</si>
  <si>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</si>
  <si>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</si>
  <si>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</si>
  <si>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</si>
  <si>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</si>
  <si>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</si>
  <si>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</si>
  <si>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</si>
  <si>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</si>
  <si>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</si>
  <si>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</si>
  <si>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</si>
  <si>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</si>
  <si>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</si>
  <si>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</si>
  <si>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</si>
  <si>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</si>
  <si>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</si>
  <si>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</si>
  <si>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</si>
  <si>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</si>
  <si>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</si>
  <si>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</si>
  <si>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</si>
  <si>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</si>
  <si>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</si>
  <si>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</si>
  <si>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</si>
  <si>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</si>
  <si>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</si>
  <si>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</si>
  <si>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</si>
  <si>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</si>
  <si>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</si>
  <si>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</si>
  <si>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</si>
  <si>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</si>
  <si>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</si>
  <si>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</si>
  <si>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</si>
  <si>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</si>
  <si>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</si>
  <si>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</si>
  <si>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</si>
  <si>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</si>
  <si>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</si>
  <si>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</si>
  <si>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</si>
  <si>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</si>
  <si>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</si>
  <si>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</si>
  <si>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</si>
  <si>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</si>
  <si>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</si>
  <si>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</si>
  <si>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</si>
  <si>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</si>
  <si>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</si>
  <si>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</si>
  <si>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</si>
  <si>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</si>
  <si>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</si>
  <si>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</si>
  <si>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</si>
  <si>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</si>
  <si>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</si>
  <si>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</si>
  <si>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</si>
  <si>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</si>
  <si>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</si>
  <si>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</si>
  <si>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</si>
  <si>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</si>
  <si>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</si>
  <si>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</si>
  <si>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</si>
  <si>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</si>
  <si>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</si>
  <si>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</si>
  <si>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GUANABANA CRIOLLA SANTANDER RIONEGRO</t>
  </si>
  <si>
    <t>Santander</t>
  </si>
  <si>
    <t>Material de propagacion: Colino/Plántula // Distancia de siembra: 5 x 5 // Densidad de siembra - Plantas/Ha.: 400 // Duracion del ciclo: 20 años // Productividad/Ha/Ciclo: 106.828 kg // Inicio de Produccion desde la siembra: año 3  // Duracion de la etapa productiva: 18 años // Productividad promedio en etapa productiva  // Cultivo asociado: Asociado con cultivos de ciclo corto en los primeros años improductivos // Productividad promedio etapa productiva: 5.935 kg // % Rendimiento 1ra. Calidad: 100 // % Rendimiento 2da. Calidad: 0 // Precio de venta ponderado por calidad: $4.448 // Valor Jornal: $61.413 // Otros: NA</t>
  </si>
  <si>
    <t>2025 Q1</t>
  </si>
  <si>
    <t>2018 Q1</t>
  </si>
  <si>
    <t>El presente documento corresponde a una actualización del documento PDF de la AgroGuía correspondiente a Guanabana Criolla Santander Rionegro publicada en la página web, y consta de las siguientes partes:</t>
  </si>
  <si>
    <t>- Flujo anualizado de los ingresos (precio y rendimiento) y los costos de producción para una hectárea de
Guanabana Criolla Santander Rionegro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</si>
  <si>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Guanabana Criolla Santander Rionegro.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</si>
  <si>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</si>
  <si>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</si>
  <si>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</si>
  <si>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</si>
  <si>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Guanabana Criolla Santander Rionegro.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</si>
  <si>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</si>
  <si>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</si>
  <si>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Guanabana Criolla Santander Rionegro, en lo que respecta a la mano de obra incluye actividades como la preparación del terreno, la siembra, el trazado y el ahoyado, entre otras, y ascienden a un total de $1,7 millones de pesos (equivalente a 28 jornales). En cuanto a los insumos, se incluyen los gastos relacionados con el material vegetal y las enmiendas, que en conjunto ascienden a  $0,7 millones.</t>
  </si>
  <si>
    <t>*** Los costos de sostenimiento del año 1 comprenden tanto los gastos relacionados con la mano de obra como aquellos asociados con los insumos necesarios desde el momento de la siembra de las plantas hasta finalizar el año 1. Para el caso de Guanabana Criolla Santander Rionegro, en lo que respecta a la mano de obra incluye actividades como la fertilización, riego, control de malezas, plagas y enfermedades, entre otras, y ascienden a un total de $2,3 millones de pesos (equivalente a 37 jornales). En cuanto a los insumos, se incluyen los fertilizantes, plaguicidas, transportes, entre otras, que en conjunto ascienden a  $4,3 millones.</t>
  </si>
  <si>
    <t>Nota 1: en caso de utilizar esta información para el desarrollo de otras publicaciones, por favor citar FINAGRO, "Agro Guía - Marcos de Referencia Agroeconómicos"</t>
  </si>
  <si>
    <t>Los costos totales del ciclo para esta actualización (2025 Q1) equivalen a $171,9 millones, en comparación con los costos del marco original que ascienden a $87,1 millones, (mes de publicación del marco: enero - 2018).
La rentabilidad actualizada (2025 Q1) subió frente a la rentabilidad de la primera AgroGuía, pasando del 32,1% al 176,4%. Mientras que el crecimiento de los costos fue del 197,4%, el crecimiento de los ingresos fue del 370,7%.</t>
  </si>
  <si>
    <t>En cuanto a los costos de mano de obra de la AgroGuía actualizada, se destaca la participación de cosecha y beneficio seguido de fertilización, que representan el 38% y el 18% del costo total, respectivamente. En cuanto a los costos de insumos, se destaca la participación de cosecha y beneficio seguido de control fitosanitario, que representan el 44% y el 27% del costo total, respectivamente.</t>
  </si>
  <si>
    <t>subió</t>
  </si>
  <si>
    <t>A continuación, se presenta la desagregación de los costos de mano de obra e insumos según las diferentes actividades vinculadas a la producción de GUANABANA CRIOLLA SANTANDER RIONEGRO</t>
  </si>
  <si>
    <t>En cuanto a los costos de mano de obra, se destaca la participación de cosecha y beneficio segido por fertilización que representan el 38% y el 18% del costo total, respectivamente. En cuanto a los costos de insumos, se destaca la participación de cosecha y beneficio segido por control fitosanitario que representan el 38% y el 33% del costo total, respectivamente.</t>
  </si>
  <si>
    <t>En cuanto a los costos de mano de obra, se destaca la participación de cosecha y beneficio segido por fertilización que representan el 38% y el 18% del costo total, respectivamente. En cuanto a los costos de insumos, se destaca la participación de cosecha y beneficio segido por control fitosanitario que representan el 44% y el 27% del costo total, respectivamente.</t>
  </si>
  <si>
    <t>En cuanto a los costos de mano de obra, se destaca la participación de cosecha y beneficio segido por fertilización que representan el 38% y el 18% del costo total, respectivamente.</t>
  </si>
  <si>
    <t>En cuanto a los costos de insumos, se destaca la participación de cosecha y beneficio segido por control fitosanitario que representan el 44% y el 27% del costo total, respectivamente.</t>
  </si>
  <si>
    <t>En cuanto a los costos de insumos, se destaca la participación de cosecha y beneficio segido por control fitosanitario que representan el 38% y el 33% del costo total, respectivamente.</t>
  </si>
  <si>
    <t>En cuanto a los costos de mano de obra, se destaca la participación de cosecha y beneficio segido por fertilización que representan el 38% y el 18% del costo total, respectivamente.En cuanto a los costos de insumos, se destaca la participación de cosecha y beneficio segido por control fitosanitario que representan el 38% y el 33% del costo total, respectivamente.</t>
  </si>
  <si>
    <t>De acuerdo con el comportamiento histórico del sistema productivo, se efectuó un análisis de sensibilidad del margen de utilidad obtenido en la producción de GUANABANA CRIOLLA SANTANDER RIONEGRO, frente a diferentes escenarios de variación de precios de venta en finca y rendimientos probables (kg/ha).</t>
  </si>
  <si>
    <t>Con un precio ponderado de COP $ 4.448/kg y con un rendimiento por hectárea de 106.828 kg por ciclo; el margen de utilidad obtenido en la producción de guanábana es del 64%.</t>
  </si>
  <si>
    <t>El precio mínimo ponderado para cubrir los costos de producción, con un rendimiento de 106.828 kg para todo el ciclo de producción, es COP $ 1.609/kg.</t>
  </si>
  <si>
    <t>El rendimiento mínimo por ha/ciclo para cubrir los costos de producción, con un precio ponderado de COP $ 4.448, es de 38.650 kg/ha para todo el ciclo.</t>
  </si>
  <si>
    <t>El siguiente cuadro presenta diferentes escenarios de rentabilidad para el sistema productivo de GUANABANA CRIOLLA SANTANDER RIONEGRO, con respecto a diferentes niveles de productividad (kg./ha.) y precios ($/kg.).</t>
  </si>
  <si>
    <t>De acuerdo con el comportamiento histórico del sistema productivo, se efectuó un análisis de sensibilidad del margen de utilidad obtenido en la producción de GUANABANA CRIOLLA SANTANDER RIONEGRO, frente a diferentes escenarios de variación de precios de venta en finca y rendimientos probables (t/ha)</t>
  </si>
  <si>
    <t>Con un precio ponderado de COP $$ 1.200/kg y con un rendimiento por hectárea de 106.828 kg por ciclo; el margen de utilidad obtenido en la producción de guanábana es del 32%.</t>
  </si>
  <si>
    <t>El precio mínimo ponderado para cubrir los costos de producción, con un rendimiento de 106.828 kg para todo el ciclo de producción, es COP $ 815/kg.</t>
  </si>
  <si>
    <t>El rendimiento mínimo por ha/ciclo para cubrir los costos de producción, con un precio ponderado de COP $ 1.200, es de 72.582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</si>
</sst>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Part.'!$AQ$41:$AQ$42</c:f>
              <c:numCache>
                <c:formatCode>_(* #,##0_);_(* \(#,##0\);_(* "-"_);_(@_)</c:formatCode>
                <c:ptCount val="2"/>
                <c:pt idx="0">
                  <c:v>87098580</c:v>
                </c:pt>
                <c:pt idx="1">
                  <c:v>171916727.07513711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Part.'!$AR$41:$AR$42</c:f>
              <c:numCache>
                <c:formatCode>_(* #,##0_);_(* \(#,##0\);_(* "-"_);_(@_)</c:formatCode>
                <c:ptCount val="2"/>
                <c:pt idx="0">
                  <c:v>45247480</c:v>
                </c:pt>
                <c:pt idx="1">
                  <c:v>79421041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2025 Q1</c:v>
                </c:pt>
              </c:strCache>
            </c:strRef>
          </c:cat>
          <c:val>
            <c:numRef>
              <c:f>'Análisis Comparativo y Part.'!$AS$41:$AS$42</c:f>
              <c:numCache>
                <c:formatCode>_(* #,##0_);_(* \(#,##0\);_(* "-"_);_(@_)</c:formatCode>
                <c:ptCount val="2"/>
                <c:pt idx="0">
                  <c:v>41851100</c:v>
                </c:pt>
                <c:pt idx="1">
                  <c:v>92495686.075137109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605180</c:v>
                </c:pt>
                <c:pt idx="1">
                  <c:v>24942005</c:v>
                </c:pt>
                <c:pt idx="2">
                  <c:v>40682638.075137116</c:v>
                </c:pt>
                <c:pt idx="3">
                  <c:v>21475043</c:v>
                </c:pt>
                <c:pt idx="4">
                  <c:v>662520</c:v>
                </c:pt>
                <c:pt idx="5">
                  <c:v>3199200</c:v>
                </c:pt>
                <c:pt idx="6">
                  <c:v>0</c:v>
                </c:pt>
                <c:pt idx="7">
                  <c:v>0</c:v>
                </c:pt>
                <c:pt idx="8">
                  <c:v>929100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7983690</c:v>
                </c:pt>
                <c:pt idx="1">
                  <c:v>14554881</c:v>
                </c:pt>
                <c:pt idx="2">
                  <c:v>30018668</c:v>
                </c:pt>
                <c:pt idx="3">
                  <c:v>14677707</c:v>
                </c:pt>
                <c:pt idx="4">
                  <c:v>1745885</c:v>
                </c:pt>
                <c:pt idx="5">
                  <c:v>4298910</c:v>
                </c:pt>
                <c:pt idx="6">
                  <c:v>6141300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Part.'!$AW$41:$AW$42</c:f>
              <c:numCache>
                <c:formatCode>0%</c:formatCode>
                <c:ptCount val="2"/>
                <c:pt idx="0">
                  <c:v>0.51949733279233712</c:v>
                </c:pt>
                <c:pt idx="1">
                  <c:v>0.46197390068558375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2025 Q1</c:v>
                </c:pt>
              </c:strCache>
            </c:strRef>
          </c:cat>
          <c:val>
            <c:numRef>
              <c:f>'Análisis Comparativo y Part.'!$AX$41:$AX$42</c:f>
              <c:numCache>
                <c:formatCode>0%</c:formatCode>
                <c:ptCount val="2"/>
                <c:pt idx="0">
                  <c:v>0.48050266720766288</c:v>
                </c:pt>
                <c:pt idx="1">
                  <c:v>0.53802609931441625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4550000</c:v>
                </c:pt>
                <c:pt idx="1">
                  <c:v>8295000</c:v>
                </c:pt>
                <c:pt idx="2">
                  <c:v>17092480</c:v>
                </c:pt>
                <c:pt idx="3">
                  <c:v>8365000</c:v>
                </c:pt>
                <c:pt idx="4">
                  <c:v>995000</c:v>
                </c:pt>
                <c:pt idx="5">
                  <c:v>2450000</c:v>
                </c:pt>
                <c:pt idx="6">
                  <c:v>3500000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320000</c:v>
                </c:pt>
                <c:pt idx="1">
                  <c:v>13990000</c:v>
                </c:pt>
                <c:pt idx="2">
                  <c:v>15768000</c:v>
                </c:pt>
                <c:pt idx="3">
                  <c:v>9852000</c:v>
                </c:pt>
                <c:pt idx="4">
                  <c:v>322500</c:v>
                </c:pt>
                <c:pt idx="5">
                  <c:v>1240000</c:v>
                </c:pt>
                <c:pt idx="6">
                  <c:v>0</c:v>
                </c:pt>
                <c:pt idx="7">
                  <c:v>0</c:v>
                </c:pt>
                <c:pt idx="8">
                  <c:v>358600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7983690</c:v>
                </c:pt>
                <c:pt idx="1">
                  <c:v>14554881</c:v>
                </c:pt>
                <c:pt idx="2">
                  <c:v>30018668</c:v>
                </c:pt>
                <c:pt idx="3">
                  <c:v>14677707</c:v>
                </c:pt>
                <c:pt idx="4">
                  <c:v>1745885</c:v>
                </c:pt>
                <c:pt idx="5">
                  <c:v>4298910</c:v>
                </c:pt>
                <c:pt idx="6">
                  <c:v>6141300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605180</c:v>
                </c:pt>
                <c:pt idx="1">
                  <c:v>24942005</c:v>
                </c:pt>
                <c:pt idx="2">
                  <c:v>40682638.075137116</c:v>
                </c:pt>
                <c:pt idx="3">
                  <c:v>21475043</c:v>
                </c:pt>
                <c:pt idx="4">
                  <c:v>662520</c:v>
                </c:pt>
                <c:pt idx="5">
                  <c:v>3199200</c:v>
                </c:pt>
                <c:pt idx="6">
                  <c:v>0</c:v>
                </c:pt>
                <c:pt idx="7">
                  <c:v>0</c:v>
                </c:pt>
                <c:pt idx="8">
                  <c:v>929100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Tortas!$B$36:$B$37</c:f>
              <c:numCache>
                <c:formatCode>_(* #,##0_);_(* \(#,##0\);_(* "-"_);_(@_)</c:formatCode>
                <c:ptCount val="2"/>
                <c:pt idx="0">
                  <c:v>87098580</c:v>
                </c:pt>
                <c:pt idx="1">
                  <c:v>171916727.07513711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Tortas!$C$36:$C$37</c:f>
              <c:numCache>
                <c:formatCode>_(* #,##0_);_(* \(#,##0\);_(* "-"_);_(@_)</c:formatCode>
                <c:ptCount val="2"/>
                <c:pt idx="0">
                  <c:v>45247480</c:v>
                </c:pt>
                <c:pt idx="1">
                  <c:v>79421041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2025 Q1</c:v>
                </c:pt>
              </c:strCache>
            </c:strRef>
          </c:cat>
          <c:val>
            <c:numRef>
              <c:f>Tortas!$D$36:$D$37</c:f>
              <c:numCache>
                <c:formatCode>_(* #,##0_);_(* \(#,##0\);_(* "-"_);_(@_)</c:formatCode>
                <c:ptCount val="2"/>
                <c:pt idx="0">
                  <c:v>41851100</c:v>
                </c:pt>
                <c:pt idx="1">
                  <c:v>92495686.075137109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Tortas!$H$36:$H$37</c:f>
              <c:numCache>
                <c:formatCode>0%</c:formatCode>
                <c:ptCount val="2"/>
                <c:pt idx="0">
                  <c:v>0.51949733279233712</c:v>
                </c:pt>
                <c:pt idx="1">
                  <c:v>0.46197390068558375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2025 Q1</c:v>
                </c:pt>
              </c:strCache>
            </c:strRef>
          </c:cat>
          <c:val>
            <c:numRef>
              <c:f>Tortas!$I$36:$I$37</c:f>
              <c:numCache>
                <c:formatCode>0%</c:formatCode>
                <c:ptCount val="2"/>
                <c:pt idx="0">
                  <c:v>0.48050266720766288</c:v>
                </c:pt>
                <c:pt idx="1">
                  <c:v>0.53802609931441625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1745.89</v>
      </c>
      <c r="C7" s="22">
        <v>2272.2800000000002</v>
      </c>
      <c r="D7" s="22">
        <v>2395.11</v>
      </c>
      <c r="E7" s="22">
        <v>3537.34</v>
      </c>
      <c r="F7" s="22">
        <v>4113.1400000000003</v>
      </c>
      <c r="G7" s="22">
        <v>4113.1400000000003</v>
      </c>
      <c r="H7" s="22">
        <v>4113.1400000000003</v>
      </c>
      <c r="I7" s="22">
        <v>4113.1400000000003</v>
      </c>
      <c r="J7" s="22">
        <v>4113.1400000000003</v>
      </c>
      <c r="K7" s="22">
        <v>4113.1400000000003</v>
      </c>
      <c r="L7" s="22">
        <v>4113.1400000000003</v>
      </c>
      <c r="M7" s="22">
        <v>4113.1400000000003</v>
      </c>
      <c r="N7" s="22">
        <v>4113.1400000000003</v>
      </c>
      <c r="O7" s="22">
        <v>4113.1400000000003</v>
      </c>
      <c r="P7" s="22">
        <v>4113.1400000000003</v>
      </c>
      <c r="Q7" s="22">
        <v>4113.1400000000003</v>
      </c>
      <c r="R7" s="22">
        <v>4113.1400000000003</v>
      </c>
      <c r="S7" s="22">
        <v>4113.1400000000003</v>
      </c>
      <c r="T7" s="22">
        <v>4113.1400000000003</v>
      </c>
      <c r="U7" s="22">
        <v>4113.1400000000003</v>
      </c>
      <c r="V7" s="22">
        <v>3660.17</v>
      </c>
      <c r="W7" s="22">
        <v>0</v>
      </c>
      <c r="X7" s="22">
        <v>0</v>
      </c>
      <c r="Y7" s="22">
        <v>0</v>
      </c>
      <c r="Z7" s="22">
        <v>0</v>
      </c>
      <c r="AA7" s="22">
        <v>0</v>
      </c>
      <c r="AB7" s="22">
        <v>0</v>
      </c>
      <c r="AC7" s="22">
        <v>0</v>
      </c>
      <c r="AD7" s="22">
        <v>0</v>
      </c>
      <c r="AE7" s="22">
        <v>0</v>
      </c>
      <c r="AF7" s="22">
        <v>0</v>
      </c>
      <c r="AG7" s="22">
        <v>79421.039999999994</v>
      </c>
      <c r="AH7" s="23">
        <v>0.46197390068558408</v>
      </c>
    </row>
    <row r="8" spans="1:34" x14ac:dyDescent="0.3">
      <c r="A8" s="5" t="s">
        <v>122</v>
      </c>
      <c r="B8" s="22">
        <v>662.52</v>
      </c>
      <c r="C8" s="22">
        <v>4333.01</v>
      </c>
      <c r="D8" s="22">
        <v>1758.1</v>
      </c>
      <c r="E8" s="22">
        <v>4763.45</v>
      </c>
      <c r="F8" s="22">
        <v>4763.45</v>
      </c>
      <c r="G8" s="22">
        <v>4763.45</v>
      </c>
      <c r="H8" s="22">
        <v>4763.45</v>
      </c>
      <c r="I8" s="22">
        <v>4763.45</v>
      </c>
      <c r="J8" s="22">
        <v>4763.45</v>
      </c>
      <c r="K8" s="22">
        <v>4763.45</v>
      </c>
      <c r="L8" s="22">
        <v>4763.45</v>
      </c>
      <c r="M8" s="22">
        <v>4763.45</v>
      </c>
      <c r="N8" s="22">
        <v>4763.45</v>
      </c>
      <c r="O8" s="22">
        <v>4763.45</v>
      </c>
      <c r="P8" s="22">
        <v>4763.45</v>
      </c>
      <c r="Q8" s="22">
        <v>4763.45</v>
      </c>
      <c r="R8" s="22">
        <v>4763.45</v>
      </c>
      <c r="S8" s="22">
        <v>4763.45</v>
      </c>
      <c r="T8" s="22">
        <v>4763.45</v>
      </c>
      <c r="U8" s="22">
        <v>4763.45</v>
      </c>
      <c r="V8" s="22">
        <v>4763.45</v>
      </c>
      <c r="W8" s="22">
        <v>0</v>
      </c>
      <c r="X8" s="22">
        <v>0</v>
      </c>
      <c r="Y8" s="22">
        <v>0</v>
      </c>
      <c r="Z8" s="22">
        <v>0</v>
      </c>
      <c r="AA8" s="22">
        <v>0</v>
      </c>
      <c r="AB8" s="22">
        <v>0</v>
      </c>
      <c r="AC8" s="22">
        <v>0</v>
      </c>
      <c r="AD8" s="22">
        <v>0</v>
      </c>
      <c r="AE8" s="22">
        <v>0</v>
      </c>
      <c r="AF8" s="22">
        <v>0</v>
      </c>
      <c r="AG8" s="22">
        <v>92495.69</v>
      </c>
      <c r="AH8" s="23">
        <v>0.53802609931441681</v>
      </c>
    </row>
    <row r="9" spans="1:34" x14ac:dyDescent="0.3">
      <c r="A9" s="9" t="s">
        <v>121</v>
      </c>
      <c r="B9" s="22">
        <v>2408.41</v>
      </c>
      <c r="C9" s="22">
        <v>6605.29</v>
      </c>
      <c r="D9" s="22">
        <v>4153.21</v>
      </c>
      <c r="E9" s="22">
        <v>8300.7900000000009</v>
      </c>
      <c r="F9" s="22">
        <v>8876.59</v>
      </c>
      <c r="G9" s="22">
        <v>8876.59</v>
      </c>
      <c r="H9" s="22">
        <v>8876.59</v>
      </c>
      <c r="I9" s="22">
        <v>8876.59</v>
      </c>
      <c r="J9" s="22">
        <v>8876.59</v>
      </c>
      <c r="K9" s="22">
        <v>8876.59</v>
      </c>
      <c r="L9" s="22">
        <v>8876.59</v>
      </c>
      <c r="M9" s="22">
        <v>8876.59</v>
      </c>
      <c r="N9" s="22">
        <v>8876.59</v>
      </c>
      <c r="O9" s="22">
        <v>8876.59</v>
      </c>
      <c r="P9" s="22">
        <v>8876.59</v>
      </c>
      <c r="Q9" s="22">
        <v>8876.59</v>
      </c>
      <c r="R9" s="22">
        <v>8876.59</v>
      </c>
      <c r="S9" s="22">
        <v>8876.59</v>
      </c>
      <c r="T9" s="22">
        <v>8876.59</v>
      </c>
      <c r="U9" s="22">
        <v>8876.59</v>
      </c>
      <c r="V9" s="22">
        <v>8423.6200000000008</v>
      </c>
      <c r="W9" s="22">
        <v>0</v>
      </c>
      <c r="X9" s="22">
        <v>0</v>
      </c>
      <c r="Y9" s="22">
        <v>0</v>
      </c>
      <c r="Z9" s="22">
        <v>0</v>
      </c>
      <c r="AA9" s="22">
        <v>0</v>
      </c>
      <c r="AB9" s="22">
        <v>0</v>
      </c>
      <c r="AC9" s="22">
        <v>0</v>
      </c>
      <c r="AD9" s="22">
        <v>0</v>
      </c>
      <c r="AE9" s="22">
        <v>0</v>
      </c>
      <c r="AF9" s="22">
        <v>0</v>
      </c>
      <c r="AG9" s="22">
        <v>171916.73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4502</v>
      </c>
      <c r="F11" s="24">
        <v>6114</v>
      </c>
      <c r="G11" s="24">
        <v>6114</v>
      </c>
      <c r="H11" s="24">
        <v>6114</v>
      </c>
      <c r="I11" s="24">
        <v>6114</v>
      </c>
      <c r="J11" s="24">
        <v>6114</v>
      </c>
      <c r="K11" s="24">
        <v>6114</v>
      </c>
      <c r="L11" s="24">
        <v>6114</v>
      </c>
      <c r="M11" s="24">
        <v>6114</v>
      </c>
      <c r="N11" s="24">
        <v>6114</v>
      </c>
      <c r="O11" s="24">
        <v>6114</v>
      </c>
      <c r="P11" s="24">
        <v>6114</v>
      </c>
      <c r="Q11" s="24">
        <v>6114</v>
      </c>
      <c r="R11" s="24">
        <v>6114</v>
      </c>
      <c r="S11" s="24">
        <v>6114</v>
      </c>
      <c r="T11" s="24">
        <v>6114</v>
      </c>
      <c r="U11" s="24">
        <v>6114</v>
      </c>
      <c r="V11" s="24">
        <v>4502</v>
      </c>
      <c r="W11" s="24">
        <v>0</v>
      </c>
      <c r="X11" s="24">
        <v>0</v>
      </c>
      <c r="Y11" s="24">
        <v>0</v>
      </c>
      <c r="Z11" s="24">
        <v>0</v>
      </c>
      <c r="AA11" s="24">
        <v>0</v>
      </c>
      <c r="AB11" s="24">
        <v>0</v>
      </c>
      <c r="AC11" s="24">
        <v>0</v>
      </c>
      <c r="AD11" s="24">
        <v>0</v>
      </c>
      <c r="AE11" s="24">
        <v>0</v>
      </c>
      <c r="AF11" s="24">
        <v>0</v>
      </c>
      <c r="AG11" s="24">
        <v>106828</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4.4480000000000004</v>
      </c>
      <c r="F15" s="25">
        <v>4.4480000000000004</v>
      </c>
      <c r="G15" s="25">
        <v>4.4480000000000004</v>
      </c>
      <c r="H15" s="25">
        <v>4.4480000000000004</v>
      </c>
      <c r="I15" s="25">
        <v>4.4480000000000004</v>
      </c>
      <c r="J15" s="25">
        <v>4.4480000000000004</v>
      </c>
      <c r="K15" s="25">
        <v>4.4480000000000004</v>
      </c>
      <c r="L15" s="25">
        <v>4.4480000000000004</v>
      </c>
      <c r="M15" s="25">
        <v>4.4480000000000004</v>
      </c>
      <c r="N15" s="25">
        <v>4.4480000000000004</v>
      </c>
      <c r="O15" s="25">
        <v>4.4480000000000004</v>
      </c>
      <c r="P15" s="25">
        <v>4.4480000000000004</v>
      </c>
      <c r="Q15" s="25">
        <v>4.4480000000000004</v>
      </c>
      <c r="R15" s="25">
        <v>4.4480000000000004</v>
      </c>
      <c r="S15" s="25">
        <v>4.4480000000000004</v>
      </c>
      <c r="T15" s="25">
        <v>4.4480000000000004</v>
      </c>
      <c r="U15" s="25">
        <v>4.4480000000000004</v>
      </c>
      <c r="V15" s="25">
        <v>4.4480000000000004</v>
      </c>
      <c r="W15" s="25">
        <v>0</v>
      </c>
      <c r="X15" s="25">
        <v>0</v>
      </c>
      <c r="Y15" s="25">
        <v>0</v>
      </c>
      <c r="Z15" s="25">
        <v>0</v>
      </c>
      <c r="AA15" s="25">
        <v>0</v>
      </c>
      <c r="AB15" s="25">
        <v>0</v>
      </c>
      <c r="AC15" s="25">
        <v>0</v>
      </c>
      <c r="AD15" s="25">
        <v>0</v>
      </c>
      <c r="AE15" s="25">
        <v>0</v>
      </c>
      <c r="AF15" s="25">
        <v>0</v>
      </c>
      <c r="AG15" s="25">
        <v>4.4480000000000004</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20024.900000000001</v>
      </c>
      <c r="F19" s="22">
        <v>27195.07</v>
      </c>
      <c r="G19" s="22">
        <v>27195.07</v>
      </c>
      <c r="H19" s="22">
        <v>27195.07</v>
      </c>
      <c r="I19" s="22">
        <v>27195.07</v>
      </c>
      <c r="J19" s="22">
        <v>27195.07</v>
      </c>
      <c r="K19" s="22">
        <v>27195.07</v>
      </c>
      <c r="L19" s="22">
        <v>27195.07</v>
      </c>
      <c r="M19" s="22">
        <v>27195.07</v>
      </c>
      <c r="N19" s="22">
        <v>27195.07</v>
      </c>
      <c r="O19" s="22">
        <v>27195.07</v>
      </c>
      <c r="P19" s="22">
        <v>27195.07</v>
      </c>
      <c r="Q19" s="22">
        <v>27195.07</v>
      </c>
      <c r="R19" s="22">
        <v>27195.07</v>
      </c>
      <c r="S19" s="22">
        <v>27195.07</v>
      </c>
      <c r="T19" s="22">
        <v>27195.07</v>
      </c>
      <c r="U19" s="22">
        <v>27195.07</v>
      </c>
      <c r="V19" s="22">
        <v>20024.900000000001</v>
      </c>
      <c r="W19" s="22">
        <v>0</v>
      </c>
      <c r="X19" s="22">
        <v>0</v>
      </c>
      <c r="Y19" s="22">
        <v>0</v>
      </c>
      <c r="Z19" s="22">
        <v>0</v>
      </c>
      <c r="AA19" s="22">
        <v>0</v>
      </c>
      <c r="AB19" s="22">
        <v>0</v>
      </c>
      <c r="AC19" s="22">
        <v>0</v>
      </c>
      <c r="AD19" s="22">
        <v>0</v>
      </c>
      <c r="AE19" s="22">
        <v>0</v>
      </c>
      <c r="AF19" s="22">
        <v>0</v>
      </c>
      <c r="AG19" s="22">
        <v>475170.94</v>
      </c>
      <c r="AH19" s="28"/>
    </row>
    <row r="20" spans="1:34" x14ac:dyDescent="0.3">
      <c r="A20" s="3" t="s">
        <v>12</v>
      </c>
      <c r="B20" s="26">
        <v>-2408.41</v>
      </c>
      <c r="C20" s="26">
        <v>-6605.29</v>
      </c>
      <c r="D20" s="26">
        <v>-4153.21</v>
      </c>
      <c r="E20" s="26">
        <v>11724.11</v>
      </c>
      <c r="F20" s="26">
        <v>18318.48</v>
      </c>
      <c r="G20" s="26">
        <v>18318.48</v>
      </c>
      <c r="H20" s="26">
        <v>18318.48</v>
      </c>
      <c r="I20" s="26">
        <v>18318.48</v>
      </c>
      <c r="J20" s="26">
        <v>18318.48</v>
      </c>
      <c r="K20" s="26">
        <v>18318.48</v>
      </c>
      <c r="L20" s="26">
        <v>18318.48</v>
      </c>
      <c r="M20" s="26">
        <v>18318.48</v>
      </c>
      <c r="N20" s="26">
        <v>18318.48</v>
      </c>
      <c r="O20" s="26">
        <v>18318.48</v>
      </c>
      <c r="P20" s="26">
        <v>18318.48</v>
      </c>
      <c r="Q20" s="26">
        <v>18318.48</v>
      </c>
      <c r="R20" s="26">
        <v>18318.48</v>
      </c>
      <c r="S20" s="26">
        <v>18318.48</v>
      </c>
      <c r="T20" s="26">
        <v>18318.48</v>
      </c>
      <c r="U20" s="26">
        <v>18318.48</v>
      </c>
      <c r="V20" s="26">
        <v>11601.28</v>
      </c>
      <c r="W20" s="26">
        <v>0</v>
      </c>
      <c r="X20" s="26">
        <v>0</v>
      </c>
      <c r="Y20" s="26">
        <v>0</v>
      </c>
      <c r="Z20" s="26">
        <v>0</v>
      </c>
      <c r="AA20" s="26">
        <v>0</v>
      </c>
      <c r="AB20" s="26">
        <v>0</v>
      </c>
      <c r="AC20" s="26">
        <v>0</v>
      </c>
      <c r="AD20" s="26">
        <v>0</v>
      </c>
      <c r="AE20" s="26">
        <v>0</v>
      </c>
      <c r="AF20" s="26">
        <v>0</v>
      </c>
      <c r="AG20" s="26">
        <v>303254.21999999997</v>
      </c>
      <c r="AH20" s="31"/>
    </row>
    <row r="21" spans="1:34" x14ac:dyDescent="0.3">
      <c r="J21" s="19"/>
      <c r="AG21" s="88">
        <v>1.763959924576298</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2290</v>
      </c>
      <c r="D121" s="70">
        <v>1365</v>
      </c>
      <c r="E121" s="70">
        <v>2015.32</v>
      </c>
      <c r="F121" s="70">
        <v>2343.2399999999998</v>
      </c>
      <c r="G121" s="70">
        <v>2343.2399999999998</v>
      </c>
      <c r="H121" s="98">
        <v>2343.2399999999998</v>
      </c>
      <c r="I121" s="70">
        <v>2343.2399999999998</v>
      </c>
      <c r="J121" s="70">
        <v>2343.2399999999998</v>
      </c>
      <c r="K121" s="70">
        <v>2343.2399999999998</v>
      </c>
      <c r="L121" s="70">
        <v>2343.2399999999998</v>
      </c>
      <c r="M121" s="70">
        <v>2343.2399999999998</v>
      </c>
      <c r="N121" s="70">
        <v>2343.2399999999998</v>
      </c>
      <c r="O121" s="70">
        <v>2343.2399999999998</v>
      </c>
      <c r="P121" s="70">
        <v>2343.2399999999998</v>
      </c>
      <c r="Q121" s="70">
        <v>2343.2399999999998</v>
      </c>
      <c r="R121" s="70">
        <v>2343.2399999999998</v>
      </c>
      <c r="S121" s="70">
        <v>2343.2399999999998</v>
      </c>
      <c r="T121" s="70">
        <v>2343.2399999999998</v>
      </c>
      <c r="U121" s="70">
        <v>2343.2399999999998</v>
      </c>
      <c r="V121" s="70">
        <v>2085.3200000000002</v>
      </c>
      <c r="W121" s="70">
        <v>0</v>
      </c>
      <c r="X121" s="70">
        <v>0</v>
      </c>
      <c r="Y121" s="70">
        <v>0</v>
      </c>
      <c r="Z121" s="70">
        <v>0</v>
      </c>
      <c r="AA121" s="70">
        <v>0</v>
      </c>
      <c r="AB121" s="70">
        <v>0</v>
      </c>
      <c r="AC121" s="70">
        <v>0</v>
      </c>
      <c r="AD121" s="70">
        <v>0</v>
      </c>
      <c r="AE121" s="70">
        <v>0</v>
      </c>
      <c r="AF121" s="70">
        <v>0</v>
      </c>
      <c r="AG121" s="70">
        <v>45247.48</v>
      </c>
      <c r="AH121" s="71">
        <v>0.5194973327923369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2195.9</v>
      </c>
      <c r="D122" s="70">
        <v>948</v>
      </c>
      <c r="E122" s="70">
        <v>2150.4</v>
      </c>
      <c r="F122" s="70">
        <v>2150.4</v>
      </c>
      <c r="G122" s="70">
        <v>2150.4</v>
      </c>
      <c r="H122" s="98">
        <v>2150.4</v>
      </c>
      <c r="I122" s="70">
        <v>2150.4</v>
      </c>
      <c r="J122" s="70">
        <v>2150.4</v>
      </c>
      <c r="K122" s="70">
        <v>2150.4</v>
      </c>
      <c r="L122" s="70">
        <v>2150.4</v>
      </c>
      <c r="M122" s="70">
        <v>2150.4</v>
      </c>
      <c r="N122" s="70">
        <v>2150.4</v>
      </c>
      <c r="O122" s="70">
        <v>2150.4</v>
      </c>
      <c r="P122" s="70">
        <v>2150.4</v>
      </c>
      <c r="Q122" s="70">
        <v>2150.4</v>
      </c>
      <c r="R122" s="70">
        <v>2150.4</v>
      </c>
      <c r="S122" s="70">
        <v>2150.4</v>
      </c>
      <c r="T122" s="70">
        <v>2150.4</v>
      </c>
      <c r="U122" s="70">
        <v>2150.4</v>
      </c>
      <c r="V122" s="70">
        <v>2150.4</v>
      </c>
      <c r="W122" s="70">
        <v>0</v>
      </c>
      <c r="X122" s="70">
        <v>0</v>
      </c>
      <c r="Y122" s="70">
        <v>0</v>
      </c>
      <c r="Z122" s="70">
        <v>0</v>
      </c>
      <c r="AA122" s="70">
        <v>0</v>
      </c>
      <c r="AB122" s="70">
        <v>0</v>
      </c>
      <c r="AC122" s="70">
        <v>0</v>
      </c>
      <c r="AD122" s="70">
        <v>0</v>
      </c>
      <c r="AE122" s="70">
        <v>0</v>
      </c>
      <c r="AF122" s="70">
        <v>0</v>
      </c>
      <c r="AG122" s="70">
        <v>41851.1</v>
      </c>
      <c r="AH122" s="71">
        <v>0.4805026672076631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4485.8999999999996</v>
      </c>
      <c r="D123" s="70">
        <v>2313</v>
      </c>
      <c r="E123" s="70">
        <v>4165.72</v>
      </c>
      <c r="F123" s="70">
        <v>4493.6400000000003</v>
      </c>
      <c r="G123" s="70">
        <v>4493.6400000000003</v>
      </c>
      <c r="H123" s="98">
        <v>4493.6400000000003</v>
      </c>
      <c r="I123" s="70">
        <v>4493.6400000000003</v>
      </c>
      <c r="J123" s="70">
        <v>4493.6400000000003</v>
      </c>
      <c r="K123" s="70">
        <v>4493.6400000000003</v>
      </c>
      <c r="L123" s="70">
        <v>4493.6400000000003</v>
      </c>
      <c r="M123" s="70">
        <v>4493.6400000000003</v>
      </c>
      <c r="N123" s="70">
        <v>4493.6400000000003</v>
      </c>
      <c r="O123" s="70">
        <v>4493.6400000000003</v>
      </c>
      <c r="P123" s="70">
        <v>4493.6400000000003</v>
      </c>
      <c r="Q123" s="70">
        <v>4493.6400000000003</v>
      </c>
      <c r="R123" s="70">
        <v>4493.6400000000003</v>
      </c>
      <c r="S123" s="70">
        <v>4493.6400000000003</v>
      </c>
      <c r="T123" s="70">
        <v>4493.6400000000003</v>
      </c>
      <c r="U123" s="70">
        <v>4493.6400000000003</v>
      </c>
      <c r="V123" s="70">
        <v>4235.72</v>
      </c>
      <c r="W123" s="70">
        <v>0</v>
      </c>
      <c r="X123" s="70">
        <v>0</v>
      </c>
      <c r="Y123" s="70">
        <v>0</v>
      </c>
      <c r="Z123" s="70">
        <v>0</v>
      </c>
      <c r="AA123" s="70">
        <v>0</v>
      </c>
      <c r="AB123" s="70">
        <v>0</v>
      </c>
      <c r="AC123" s="70">
        <v>0</v>
      </c>
      <c r="AD123" s="70">
        <v>0</v>
      </c>
      <c r="AE123" s="70">
        <v>0</v>
      </c>
      <c r="AF123" s="70">
        <v>0</v>
      </c>
      <c r="AG123" s="70">
        <v>87098.58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4502</v>
      </c>
      <c r="F125" s="73">
        <v>6114</v>
      </c>
      <c r="G125" s="73">
        <v>6114</v>
      </c>
      <c r="H125" s="99">
        <v>6114</v>
      </c>
      <c r="I125" s="73">
        <v>6114</v>
      </c>
      <c r="J125" s="73">
        <v>6114</v>
      </c>
      <c r="K125" s="73">
        <v>6114</v>
      </c>
      <c r="L125" s="73">
        <v>6114</v>
      </c>
      <c r="M125" s="73">
        <v>6114</v>
      </c>
      <c r="N125" s="73">
        <v>6114</v>
      </c>
      <c r="O125" s="73">
        <v>6114</v>
      </c>
      <c r="P125" s="73">
        <v>6114</v>
      </c>
      <c r="Q125" s="73">
        <v>6114</v>
      </c>
      <c r="R125" s="73">
        <v>6114</v>
      </c>
      <c r="S125" s="73">
        <v>6114</v>
      </c>
      <c r="T125" s="73">
        <v>6114</v>
      </c>
      <c r="U125" s="73">
        <v>6114</v>
      </c>
      <c r="V125" s="73">
        <v>4502</v>
      </c>
      <c r="W125" s="73">
        <v>0</v>
      </c>
      <c r="X125" s="73">
        <v>0</v>
      </c>
      <c r="Y125" s="73">
        <v>0</v>
      </c>
      <c r="Z125" s="73">
        <v>0</v>
      </c>
      <c r="AA125" s="73">
        <v>0</v>
      </c>
      <c r="AB125" s="73">
        <v>0</v>
      </c>
      <c r="AC125" s="73">
        <v>0</v>
      </c>
      <c r="AD125" s="73">
        <v>0</v>
      </c>
      <c r="AE125" s="73">
        <v>0</v>
      </c>
      <c r="AF125" s="73">
        <v>0</v>
      </c>
      <c r="AG125" s="70">
        <v>106828</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v>
      </c>
      <c r="D129" s="74">
        <v>1.2</v>
      </c>
      <c r="E129" s="74">
        <v>1.2</v>
      </c>
      <c r="F129" s="74">
        <v>1.2</v>
      </c>
      <c r="G129" s="74">
        <v>1.2</v>
      </c>
      <c r="H129" s="100">
        <v>1.2</v>
      </c>
      <c r="I129" s="74">
        <v>1.2</v>
      </c>
      <c r="J129" s="74">
        <v>1.2</v>
      </c>
      <c r="K129" s="74">
        <v>1.2</v>
      </c>
      <c r="L129" s="74">
        <v>1.2</v>
      </c>
      <c r="M129" s="74">
        <v>1.2</v>
      </c>
      <c r="N129" s="74">
        <v>1.2</v>
      </c>
      <c r="O129" s="74">
        <v>1.2</v>
      </c>
      <c r="P129" s="74">
        <v>1.2</v>
      </c>
      <c r="Q129" s="74">
        <v>1.2</v>
      </c>
      <c r="R129" s="74">
        <v>1.2</v>
      </c>
      <c r="S129" s="74">
        <v>1.2</v>
      </c>
      <c r="T129" s="74">
        <v>1.2</v>
      </c>
      <c r="U129" s="74">
        <v>1.2</v>
      </c>
      <c r="V129" s="74">
        <v>1.2</v>
      </c>
      <c r="W129" s="74">
        <v>1.2</v>
      </c>
      <c r="X129" s="74">
        <v>1.2</v>
      </c>
      <c r="Y129" s="74">
        <v>1.2</v>
      </c>
      <c r="Z129" s="74">
        <v>1.2</v>
      </c>
      <c r="AA129" s="74">
        <v>1.2</v>
      </c>
      <c r="AB129" s="74">
        <v>1.2</v>
      </c>
      <c r="AC129" s="74">
        <v>1.2</v>
      </c>
      <c r="AD129" s="74">
        <v>1.2</v>
      </c>
      <c r="AE129" s="74">
        <v>1.2</v>
      </c>
      <c r="AF129" s="74">
        <v>1.2</v>
      </c>
      <c r="AG129" s="74">
        <v>1.2</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5402.4</v>
      </c>
      <c r="F133" s="70">
        <v>7336.8</v>
      </c>
      <c r="G133" s="70">
        <v>7336.8</v>
      </c>
      <c r="H133" s="98">
        <v>7336.8</v>
      </c>
      <c r="I133" s="70">
        <v>7336.8</v>
      </c>
      <c r="J133" s="70">
        <v>7336.8</v>
      </c>
      <c r="K133" s="70">
        <v>7336.8</v>
      </c>
      <c r="L133" s="70">
        <v>7336.8</v>
      </c>
      <c r="M133" s="70">
        <v>7336.8</v>
      </c>
      <c r="N133" s="70">
        <v>7336.8</v>
      </c>
      <c r="O133" s="70">
        <v>7336.8</v>
      </c>
      <c r="P133" s="70">
        <v>7336.8</v>
      </c>
      <c r="Q133" s="70">
        <v>7336.8</v>
      </c>
      <c r="R133" s="70">
        <v>7336.8</v>
      </c>
      <c r="S133" s="70">
        <v>7336.8</v>
      </c>
      <c r="T133" s="70">
        <v>7336.8</v>
      </c>
      <c r="U133" s="70">
        <v>7336.8</v>
      </c>
      <c r="V133" s="70">
        <v>5402.4</v>
      </c>
      <c r="W133" s="70">
        <v>0</v>
      </c>
      <c r="X133" s="70">
        <v>0</v>
      </c>
      <c r="Y133" s="70">
        <v>0</v>
      </c>
      <c r="Z133" s="70">
        <v>0</v>
      </c>
      <c r="AA133" s="70">
        <v>0</v>
      </c>
      <c r="AB133" s="70">
        <v>0</v>
      </c>
      <c r="AC133" s="70">
        <v>0</v>
      </c>
      <c r="AD133" s="70">
        <v>0</v>
      </c>
      <c r="AE133" s="70">
        <v>0</v>
      </c>
      <c r="AF133" s="70">
        <v>0</v>
      </c>
      <c r="AG133" s="70">
        <v>128193.60000000001</v>
      </c>
      <c r="AH133" s="63"/>
    </row>
    <row r="134" spans="1:40" s="21" customFormat="1" x14ac:dyDescent="0.3">
      <c r="A134" s="66" t="s">
        <v>12</v>
      </c>
      <c r="B134" s="70"/>
      <c r="C134" s="70">
        <v>-4485.8999999999996</v>
      </c>
      <c r="D134" s="70">
        <v>-2313</v>
      </c>
      <c r="E134" s="70">
        <v>1236.68</v>
      </c>
      <c r="F134" s="70">
        <v>2843.16</v>
      </c>
      <c r="G134" s="70">
        <v>2843.16</v>
      </c>
      <c r="H134" s="98">
        <v>2843.16</v>
      </c>
      <c r="I134" s="70">
        <v>2843.16</v>
      </c>
      <c r="J134" s="70">
        <v>2843.16</v>
      </c>
      <c r="K134" s="70">
        <v>2843.16</v>
      </c>
      <c r="L134" s="70">
        <v>2843.16</v>
      </c>
      <c r="M134" s="70">
        <v>2843.16</v>
      </c>
      <c r="N134" s="70">
        <v>2843.16</v>
      </c>
      <c r="O134" s="70">
        <v>2843.16</v>
      </c>
      <c r="P134" s="70">
        <v>2843.16</v>
      </c>
      <c r="Q134" s="70">
        <v>2843.16</v>
      </c>
      <c r="R134" s="70">
        <v>2843.16</v>
      </c>
      <c r="S134" s="70">
        <v>2843.16</v>
      </c>
      <c r="T134" s="70">
        <v>2843.16</v>
      </c>
      <c r="U134" s="70">
        <v>2843.16</v>
      </c>
      <c r="V134" s="70">
        <v>1166.68</v>
      </c>
      <c r="W134" s="70">
        <v>0</v>
      </c>
      <c r="X134" s="70">
        <v>0</v>
      </c>
      <c r="Y134" s="70">
        <v>0</v>
      </c>
      <c r="Z134" s="70">
        <v>0</v>
      </c>
      <c r="AA134" s="70">
        <v>0</v>
      </c>
      <c r="AB134" s="70">
        <v>0</v>
      </c>
      <c r="AC134" s="70">
        <v>0</v>
      </c>
      <c r="AD134" s="70">
        <v>0</v>
      </c>
      <c r="AE134" s="70">
        <v>0</v>
      </c>
      <c r="AF134" s="70">
        <v>0</v>
      </c>
      <c r="AG134" s="70">
        <v>41095.019999999997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4550000</v>
      </c>
      <c r="AY8" s="21" t="s">
        <v>4</v>
      </c>
      <c r="AZ8" s="109">
        <v>320000</v>
      </c>
    </row>
    <row r="9" spans="1:59" ht="14.5" customHeight="1" x14ac:dyDescent="0.3">
      <c r="A9" s="19"/>
      <c r="B9" s="139"/>
      <c r="C9" s="139"/>
      <c r="D9" s="139"/>
      <c r="E9" s="139"/>
      <c r="F9" s="139"/>
      <c r="G9" s="139"/>
      <c r="H9" s="139"/>
      <c r="I9" s="139"/>
      <c r="J9" s="37"/>
      <c r="AP9" s="21" t="s">
        <v>8</v>
      </c>
      <c r="AQ9" s="109">
        <v>8295000</v>
      </c>
      <c r="AY9" s="21" t="s">
        <v>8</v>
      </c>
      <c r="AZ9" s="109">
        <v>13990000</v>
      </c>
    </row>
    <row r="10" spans="1:59" ht="14.5" customHeight="1" x14ac:dyDescent="0.3">
      <c r="A10" s="19"/>
      <c r="B10" s="139"/>
      <c r="C10" s="139"/>
      <c r="D10" s="139"/>
      <c r="E10" s="139"/>
      <c r="F10" s="139"/>
      <c r="G10" s="139"/>
      <c r="H10" s="139"/>
      <c r="I10" s="139"/>
      <c r="J10" s="37"/>
      <c r="AP10" s="21" t="s">
        <v>9</v>
      </c>
      <c r="AQ10" s="109">
        <v>17092480</v>
      </c>
      <c r="AY10" s="21" t="s">
        <v>9</v>
      </c>
      <c r="AZ10" s="109">
        <v>15768000</v>
      </c>
    </row>
    <row r="11" spans="1:59" ht="14.5" customHeight="1" x14ac:dyDescent="0.3">
      <c r="A11" s="19"/>
      <c r="B11" s="76" t="s">
        <v>114</v>
      </c>
      <c r="C11" s="76"/>
      <c r="D11" s="76"/>
      <c r="E11" s="76"/>
      <c r="F11" s="76"/>
      <c r="G11" s="76"/>
      <c r="H11" s="76"/>
      <c r="I11" s="76"/>
      <c r="J11" s="19"/>
      <c r="AP11" s="21" t="s">
        <v>7</v>
      </c>
      <c r="AQ11" s="109">
        <v>8365000</v>
      </c>
      <c r="AY11" s="21" t="s">
        <v>7</v>
      </c>
      <c r="AZ11" s="109">
        <v>9852000</v>
      </c>
    </row>
    <row r="12" spans="1:59" ht="14.5" customHeight="1" x14ac:dyDescent="0.3">
      <c r="A12" s="19"/>
      <c r="B12" s="76"/>
      <c r="C12" s="76"/>
      <c r="D12" s="76"/>
      <c r="E12" s="76"/>
      <c r="F12" s="76"/>
      <c r="G12" s="76"/>
      <c r="H12" s="76"/>
      <c r="I12" s="76"/>
      <c r="J12" s="19"/>
      <c r="AP12" s="21" t="s">
        <v>3</v>
      </c>
      <c r="AQ12" s="109">
        <v>995000</v>
      </c>
      <c r="AY12" s="21" t="s">
        <v>3</v>
      </c>
      <c r="AZ12" s="109">
        <v>322500</v>
      </c>
    </row>
    <row r="13" spans="1:59" ht="14.5" customHeight="1" x14ac:dyDescent="0.3">
      <c r="A13" s="19"/>
      <c r="B13" s="76"/>
      <c r="C13" s="76"/>
      <c r="D13" s="76"/>
      <c r="E13" s="76"/>
      <c r="F13" s="76"/>
      <c r="G13" s="76"/>
      <c r="H13" s="76"/>
      <c r="I13" s="76"/>
      <c r="J13" s="19"/>
      <c r="AP13" s="21" t="s">
        <v>6</v>
      </c>
      <c r="AQ13" s="109">
        <v>2450000</v>
      </c>
      <c r="AY13" s="21" t="s">
        <v>6</v>
      </c>
      <c r="AZ13" s="109">
        <v>1240000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3500000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358600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45247480</v>
      </c>
      <c r="AY20" s="107" t="s">
        <v>77</v>
      </c>
      <c r="AZ20" s="110">
        <v>41851100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7983690</v>
      </c>
      <c r="AY27" s="21" t="s">
        <v>4</v>
      </c>
      <c r="AZ27" s="109">
        <v>605180</v>
      </c>
    </row>
    <row r="28" spans="1:59" x14ac:dyDescent="0.3">
      <c r="A28" s="19"/>
      <c r="B28" s="19"/>
      <c r="C28" s="19"/>
      <c r="D28" s="19"/>
      <c r="E28" s="19"/>
      <c r="F28" s="19"/>
      <c r="G28" s="19"/>
      <c r="H28" s="19"/>
      <c r="I28" s="19"/>
      <c r="J28" s="19"/>
      <c r="AP28" s="21" t="s">
        <v>8</v>
      </c>
      <c r="AQ28" s="109">
        <v>14554881</v>
      </c>
      <c r="AY28" s="21" t="s">
        <v>8</v>
      </c>
      <c r="AZ28" s="109">
        <v>24942005</v>
      </c>
    </row>
    <row r="29" spans="1:59" ht="14.5" customHeight="1" x14ac:dyDescent="0.3">
      <c r="A29" s="19"/>
      <c r="B29" s="19"/>
      <c r="C29" s="19"/>
      <c r="D29" s="19"/>
      <c r="E29" s="19"/>
      <c r="F29" s="19"/>
      <c r="G29" s="19"/>
      <c r="H29" s="19"/>
      <c r="I29" s="19"/>
      <c r="J29" s="19"/>
      <c r="AP29" s="21" t="s">
        <v>9</v>
      </c>
      <c r="AQ29" s="109">
        <v>30018668</v>
      </c>
      <c r="AY29" s="21" t="s">
        <v>9</v>
      </c>
      <c r="AZ29" s="109">
        <v>40682638.075137116</v>
      </c>
    </row>
    <row r="30" spans="1:59" x14ac:dyDescent="0.3">
      <c r="A30" s="19"/>
      <c r="B30" s="19"/>
      <c r="C30" s="19"/>
      <c r="D30" s="19"/>
      <c r="E30" s="19"/>
      <c r="F30" s="19"/>
      <c r="G30" s="19"/>
      <c r="H30" s="19"/>
      <c r="I30" s="19"/>
      <c r="J30" s="19"/>
      <c r="AP30" s="21" t="s">
        <v>7</v>
      </c>
      <c r="AQ30" s="109">
        <v>14677707</v>
      </c>
      <c r="AY30" s="21" t="s">
        <v>7</v>
      </c>
      <c r="AZ30" s="109">
        <v>21475043</v>
      </c>
    </row>
    <row r="31" spans="1:59" x14ac:dyDescent="0.3">
      <c r="A31" s="19"/>
      <c r="B31" s="19"/>
      <c r="C31" s="19"/>
      <c r="D31" s="19"/>
      <c r="E31" s="19"/>
      <c r="F31" s="19"/>
      <c r="G31" s="19"/>
      <c r="H31" s="19"/>
      <c r="I31" s="19"/>
      <c r="J31" s="19"/>
      <c r="AP31" s="21" t="s">
        <v>3</v>
      </c>
      <c r="AQ31" s="109">
        <v>1745885</v>
      </c>
      <c r="AY31" s="21" t="s">
        <v>3</v>
      </c>
      <c r="AZ31" s="109">
        <v>662520</v>
      </c>
    </row>
    <row r="32" spans="1:59" ht="14.5" customHeight="1" x14ac:dyDescent="0.3">
      <c r="A32" s="19"/>
      <c r="B32" s="19"/>
      <c r="C32" s="19"/>
      <c r="D32" s="19"/>
      <c r="E32" s="19"/>
      <c r="F32" s="19"/>
      <c r="G32" s="19"/>
      <c r="H32" s="19"/>
      <c r="I32" s="19"/>
      <c r="J32" s="19"/>
      <c r="AP32" s="21" t="s">
        <v>6</v>
      </c>
      <c r="AQ32" s="109">
        <v>4298910</v>
      </c>
      <c r="AY32" s="21" t="s">
        <v>6</v>
      </c>
      <c r="AZ32" s="109">
        <v>3199200</v>
      </c>
    </row>
    <row r="33" spans="1:56" ht="14.5" customHeight="1" x14ac:dyDescent="0.3">
      <c r="A33" s="19"/>
      <c r="B33" s="19"/>
      <c r="C33" s="19"/>
      <c r="D33" s="19"/>
      <c r="E33" s="19"/>
      <c r="F33" s="19"/>
      <c r="G33" s="19"/>
      <c r="H33" s="19"/>
      <c r="I33" s="19"/>
      <c r="J33" s="19"/>
      <c r="AP33" s="21" t="s">
        <v>5</v>
      </c>
      <c r="AQ33" s="109">
        <v>6141300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929100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79421041</v>
      </c>
      <c r="AY37" s="107" t="s">
        <v>77</v>
      </c>
      <c r="AZ37" s="110">
        <v>92495686.075137109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87098580</v>
      </c>
      <c r="AR41" s="111">
        <v>45247480</v>
      </c>
      <c r="AS41" s="111">
        <v>41851100</v>
      </c>
      <c r="AV41" s="21" t="s">
        <v>128</v>
      </c>
      <c r="AW41" s="88">
        <v>0.51949733279233712</v>
      </c>
      <c r="AX41" s="88">
        <v>0.48050266720766288</v>
      </c>
    </row>
    <row r="42" spans="1:56" x14ac:dyDescent="0.3">
      <c r="A42" s="19"/>
      <c r="B42" s="38"/>
      <c r="C42" s="38"/>
      <c r="D42" s="38"/>
      <c r="E42" s="38"/>
      <c r="F42" s="38"/>
      <c r="G42" s="38"/>
      <c r="H42" s="38"/>
      <c r="I42" s="38"/>
      <c r="J42" s="19"/>
      <c r="AP42" s="21" t="s">
        <v>127</v>
      </c>
      <c r="AQ42" s="111">
        <v>171916727.07513711</v>
      </c>
      <c r="AR42" s="111">
        <v>79421041</v>
      </c>
      <c r="AS42" s="111">
        <v>92495686.075137109</v>
      </c>
      <c r="AV42" s="21" t="s">
        <v>127</v>
      </c>
      <c r="AW42" s="88">
        <v>0.46197390068558375</v>
      </c>
      <c r="AX42" s="88">
        <v>0.53802609931441625</v>
      </c>
    </row>
    <row r="43" spans="1:56" x14ac:dyDescent="0.3">
      <c r="A43" s="19"/>
      <c r="B43" s="19"/>
      <c r="C43" s="19"/>
      <c r="D43" s="19"/>
      <c r="E43" s="19"/>
      <c r="F43" s="19"/>
      <c r="G43" s="19"/>
      <c r="H43" s="19"/>
      <c r="I43" s="19"/>
      <c r="J43" s="19"/>
      <c r="BD43" s="112">
        <v>55497411645082.266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0.63820026536134544</v>
      </c>
    </row>
    <row r="54" spans="1:55" x14ac:dyDescent="0.3">
      <c r="A54" s="19"/>
      <c r="B54" s="19"/>
      <c r="C54" s="19"/>
      <c r="D54" s="19"/>
      <c r="E54" s="19"/>
      <c r="F54" s="19"/>
      <c r="G54" s="19"/>
      <c r="H54" s="19"/>
      <c r="I54" s="19"/>
      <c r="J54" s="19"/>
      <c r="BA54" s="21" t="s">
        <v>88</v>
      </c>
      <c r="BC54" s="114">
        <v>0.32056998165275019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87098580</v>
      </c>
    </row>
    <row r="57" spans="1:55" ht="15" thickTop="1" thickBot="1" x14ac:dyDescent="0.35">
      <c r="A57" s="19"/>
      <c r="B57" s="19"/>
      <c r="C57" s="19"/>
      <c r="D57" s="19"/>
      <c r="E57" s="19"/>
      <c r="F57" s="19"/>
      <c r="G57" s="19"/>
      <c r="H57" s="19"/>
      <c r="I57" s="19"/>
      <c r="J57" s="19"/>
      <c r="BA57" s="116" t="s">
        <v>83</v>
      </c>
      <c r="BB57" s="116"/>
      <c r="BC57" s="117">
        <v>43103</v>
      </c>
    </row>
    <row r="58" spans="1:55" ht="15" thickTop="1" thickBot="1" x14ac:dyDescent="0.35">
      <c r="A58" s="19"/>
      <c r="B58" s="19"/>
      <c r="C58" s="19"/>
      <c r="D58" s="19"/>
      <c r="E58" s="19"/>
      <c r="F58" s="19"/>
      <c r="G58" s="19"/>
      <c r="H58" s="19"/>
      <c r="I58" s="19"/>
      <c r="J58" s="19"/>
      <c r="BA58" s="116" t="s">
        <v>84</v>
      </c>
      <c r="BB58" s="116"/>
      <c r="BC58" s="118">
        <v>1.9738177944478212</v>
      </c>
    </row>
    <row r="59" spans="1:55" ht="15" thickTop="1" thickBot="1" x14ac:dyDescent="0.35">
      <c r="A59" s="19"/>
      <c r="B59" s="19"/>
      <c r="C59" s="19"/>
      <c r="D59" s="19"/>
      <c r="E59" s="19"/>
      <c r="F59" s="19"/>
      <c r="G59" s="19"/>
      <c r="H59" s="19"/>
      <c r="I59" s="19"/>
      <c r="J59" s="19"/>
      <c r="BA59" s="115" t="s">
        <v>85</v>
      </c>
      <c r="BB59" s="115" t="s">
        <v>65</v>
      </c>
      <c r="BC59" s="113">
        <v>128193.59999999999</v>
      </c>
    </row>
    <row r="60" spans="1:55" ht="15" thickTop="1" thickBot="1" x14ac:dyDescent="0.35">
      <c r="A60" s="19"/>
      <c r="B60" s="19"/>
      <c r="C60" s="19"/>
      <c r="D60" s="19"/>
      <c r="E60" s="19"/>
      <c r="F60" s="19"/>
      <c r="G60" s="19"/>
      <c r="H60" s="19"/>
      <c r="I60" s="62" t="s">
        <v>113</v>
      </c>
      <c r="J60" s="19"/>
      <c r="BA60" s="116" t="s">
        <v>86</v>
      </c>
      <c r="BB60" s="116"/>
      <c r="BC60" s="118">
        <v>3.7066666354638613</v>
      </c>
    </row>
    <row r="61" spans="1:55" ht="15" thickTop="1" thickBot="1" x14ac:dyDescent="0.35">
      <c r="A61" s="19"/>
      <c r="B61" s="19"/>
      <c r="C61" s="19"/>
      <c r="D61" s="19"/>
      <c r="E61" s="19"/>
      <c r="F61" s="19"/>
      <c r="G61" s="19"/>
      <c r="H61" s="19"/>
      <c r="I61" s="19"/>
      <c r="J61" s="19"/>
      <c r="BA61" s="115" t="s">
        <v>85</v>
      </c>
      <c r="BB61" s="115" t="s">
        <v>65</v>
      </c>
      <c r="BC61" s="113">
        <v>475170.94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4550000</v>
      </c>
      <c r="J5" t="s">
        <v>4</v>
      </c>
      <c r="K5" s="1">
        <v>320000</v>
      </c>
      <c r="S5" s="142"/>
      <c r="T5" s="142"/>
      <c r="U5" s="142"/>
      <c r="V5" s="142"/>
      <c r="W5" s="142"/>
      <c r="X5" s="142"/>
      <c r="Y5" s="142"/>
      <c r="Z5" s="142"/>
    </row>
    <row r="6" spans="1:27" x14ac:dyDescent="0.35">
      <c r="A6" t="s">
        <v>8</v>
      </c>
      <c r="B6" s="1">
        <v>8295000</v>
      </c>
      <c r="J6" t="s">
        <v>8</v>
      </c>
      <c r="K6" s="1">
        <v>13990000</v>
      </c>
      <c r="S6" s="142"/>
      <c r="T6" s="142"/>
      <c r="U6" s="142"/>
      <c r="V6" s="142"/>
      <c r="W6" s="142"/>
      <c r="X6" s="142"/>
      <c r="Y6" s="142"/>
      <c r="Z6" s="142"/>
      <c r="AA6" s="18"/>
    </row>
    <row r="7" spans="1:27" x14ac:dyDescent="0.35">
      <c r="A7" t="s">
        <v>9</v>
      </c>
      <c r="B7" s="1">
        <v>17092480</v>
      </c>
      <c r="J7" t="s">
        <v>9</v>
      </c>
      <c r="K7" s="1">
        <v>15768000</v>
      </c>
      <c r="S7" s="142"/>
      <c r="T7" s="142"/>
      <c r="U7" s="142"/>
      <c r="V7" s="142"/>
      <c r="W7" s="142"/>
      <c r="X7" s="142"/>
      <c r="Y7" s="142"/>
      <c r="Z7" s="142"/>
      <c r="AA7" s="18"/>
    </row>
    <row r="8" spans="1:27" x14ac:dyDescent="0.35">
      <c r="A8" t="s">
        <v>7</v>
      </c>
      <c r="B8" s="1">
        <v>8365000</v>
      </c>
      <c r="J8" t="s">
        <v>7</v>
      </c>
      <c r="K8" s="1">
        <v>9852000</v>
      </c>
      <c r="S8" s="142"/>
      <c r="T8" s="142"/>
      <c r="U8" s="142"/>
      <c r="V8" s="142"/>
      <c r="W8" s="142"/>
      <c r="X8" s="142"/>
      <c r="Y8" s="142"/>
      <c r="Z8" s="142"/>
    </row>
    <row r="9" spans="1:27" x14ac:dyDescent="0.35">
      <c r="A9" t="s">
        <v>3</v>
      </c>
      <c r="B9" s="1">
        <v>995000</v>
      </c>
      <c r="J9" t="s">
        <v>3</v>
      </c>
      <c r="K9" s="1">
        <v>322500</v>
      </c>
      <c r="S9" s="142"/>
      <c r="T9" s="142"/>
      <c r="U9" s="142"/>
      <c r="V9" s="142"/>
      <c r="W9" s="142"/>
      <c r="X9" s="142"/>
      <c r="Y9" s="142"/>
      <c r="Z9" s="142"/>
    </row>
    <row r="10" spans="1:27" x14ac:dyDescent="0.35">
      <c r="A10" t="s">
        <v>6</v>
      </c>
      <c r="B10" s="1">
        <v>2450000</v>
      </c>
      <c r="J10" t="s">
        <v>6</v>
      </c>
      <c r="K10" s="1">
        <v>1240000</v>
      </c>
      <c r="S10" s="142"/>
      <c r="T10" s="142"/>
      <c r="U10" s="142"/>
      <c r="V10" s="142"/>
      <c r="W10" s="142"/>
      <c r="X10" s="142"/>
      <c r="Y10" s="142"/>
      <c r="Z10" s="142"/>
    </row>
    <row r="11" spans="1:27" x14ac:dyDescent="0.35">
      <c r="A11" t="s">
        <v>5</v>
      </c>
      <c r="B11" s="1">
        <v>3500000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358600</v>
      </c>
    </row>
    <row r="14" spans="1:27" x14ac:dyDescent="0.35">
      <c r="A14" t="s">
        <v>76</v>
      </c>
      <c r="B14" s="1">
        <v>0</v>
      </c>
      <c r="J14" t="s">
        <v>76</v>
      </c>
      <c r="K14" s="1">
        <v>0</v>
      </c>
    </row>
    <row r="15" spans="1:27" x14ac:dyDescent="0.35">
      <c r="A15" s="12" t="s">
        <v>77</v>
      </c>
      <c r="B15" s="13">
        <v>45247480</v>
      </c>
      <c r="J15" s="12" t="s">
        <v>77</v>
      </c>
      <c r="K15" s="13">
        <v>41851100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7983690</v>
      </c>
      <c r="J22" t="s">
        <v>4</v>
      </c>
      <c r="K22" s="1">
        <v>605180</v>
      </c>
      <c r="S22" s="142"/>
      <c r="T22" s="142"/>
      <c r="U22" s="142"/>
      <c r="V22" s="142"/>
      <c r="W22" s="142"/>
      <c r="X22" s="142"/>
      <c r="Y22" s="142"/>
      <c r="Z22" s="142"/>
    </row>
    <row r="23" spans="1:26" x14ac:dyDescent="0.35">
      <c r="A23" t="s">
        <v>8</v>
      </c>
      <c r="B23" s="1">
        <v>14554881</v>
      </c>
      <c r="J23" t="s">
        <v>8</v>
      </c>
      <c r="K23" s="1">
        <v>24942005</v>
      </c>
      <c r="S23" s="142"/>
      <c r="T23" s="142"/>
      <c r="U23" s="142"/>
      <c r="V23" s="142"/>
      <c r="W23" s="142"/>
      <c r="X23" s="142"/>
      <c r="Y23" s="142"/>
      <c r="Z23" s="142"/>
    </row>
    <row r="24" spans="1:26" ht="14.5" customHeight="1" x14ac:dyDescent="0.35">
      <c r="A24" t="s">
        <v>9</v>
      </c>
      <c r="B24" s="1">
        <v>30018668</v>
      </c>
      <c r="J24" t="s">
        <v>9</v>
      </c>
      <c r="K24" s="1">
        <v>40682638.075137116</v>
      </c>
      <c r="S24" s="142"/>
      <c r="T24" s="142"/>
      <c r="U24" s="142"/>
      <c r="V24" s="142"/>
      <c r="W24" s="142"/>
      <c r="X24" s="142"/>
      <c r="Y24" s="142"/>
      <c r="Z24" s="142"/>
    </row>
    <row r="25" spans="1:26" x14ac:dyDescent="0.35">
      <c r="A25" t="s">
        <v>7</v>
      </c>
      <c r="B25" s="1">
        <v>14677707</v>
      </c>
      <c r="J25" t="s">
        <v>7</v>
      </c>
      <c r="K25" s="1">
        <v>21475043</v>
      </c>
      <c r="S25" s="142"/>
      <c r="T25" s="142"/>
      <c r="U25" s="142"/>
      <c r="V25" s="142"/>
      <c r="W25" s="142"/>
      <c r="X25" s="142"/>
      <c r="Y25" s="142"/>
      <c r="Z25" s="142"/>
    </row>
    <row r="26" spans="1:26" ht="14.5" customHeight="1" x14ac:dyDescent="0.35">
      <c r="A26" t="s">
        <v>3</v>
      </c>
      <c r="B26" s="1">
        <v>1745885</v>
      </c>
      <c r="J26" t="s">
        <v>3</v>
      </c>
      <c r="K26" s="1">
        <v>662520</v>
      </c>
      <c r="S26" s="142"/>
      <c r="T26" s="142"/>
      <c r="U26" s="142"/>
      <c r="V26" s="142"/>
      <c r="W26" s="142"/>
      <c r="X26" s="142"/>
      <c r="Y26" s="142"/>
      <c r="Z26" s="142"/>
    </row>
    <row r="27" spans="1:26" x14ac:dyDescent="0.35">
      <c r="A27" t="s">
        <v>6</v>
      </c>
      <c r="B27" s="1">
        <v>4298910</v>
      </c>
      <c r="J27" t="s">
        <v>6</v>
      </c>
      <c r="K27" s="1">
        <v>3199200</v>
      </c>
      <c r="S27" s="142"/>
      <c r="T27" s="142"/>
      <c r="U27" s="142"/>
      <c r="V27" s="142"/>
      <c r="W27" s="142"/>
      <c r="X27" s="142"/>
      <c r="Y27" s="142"/>
      <c r="Z27" s="142"/>
    </row>
    <row r="28" spans="1:26" x14ac:dyDescent="0.35">
      <c r="A28" t="s">
        <v>5</v>
      </c>
      <c r="B28" s="1">
        <v>6141300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929100</v>
      </c>
    </row>
    <row r="31" spans="1:26" x14ac:dyDescent="0.35">
      <c r="A31" t="s">
        <v>76</v>
      </c>
      <c r="B31" s="1">
        <v>0</v>
      </c>
      <c r="J31" t="s">
        <v>76</v>
      </c>
      <c r="K31" s="1">
        <v>0</v>
      </c>
    </row>
    <row r="32" spans="1:26" x14ac:dyDescent="0.35">
      <c r="A32" s="12" t="s">
        <v>77</v>
      </c>
      <c r="B32" s="13">
        <v>79421041</v>
      </c>
      <c r="J32" s="12" t="s">
        <v>77</v>
      </c>
      <c r="K32" s="13">
        <v>92495686.075137109</v>
      </c>
    </row>
    <row r="35" spans="1:15" x14ac:dyDescent="0.35">
      <c r="B35" t="s">
        <v>79</v>
      </c>
      <c r="C35" t="s">
        <v>80</v>
      </c>
      <c r="D35" t="s">
        <v>24</v>
      </c>
      <c r="H35" t="s">
        <v>80</v>
      </c>
      <c r="I35" t="s">
        <v>24</v>
      </c>
    </row>
    <row r="36" spans="1:15" x14ac:dyDescent="0.35">
      <c r="A36" t="s">
        <v>128</v>
      </c>
      <c r="B36" s="14">
        <v>87098580</v>
      </c>
      <c r="C36" s="14">
        <v>45247480</v>
      </c>
      <c r="D36" s="14">
        <v>41851100</v>
      </c>
      <c r="G36" t="s">
        <v>128</v>
      </c>
      <c r="H36" s="15">
        <v>0.51949733279233712</v>
      </c>
      <c r="I36" s="15">
        <v>0.48050266720766288</v>
      </c>
    </row>
    <row r="37" spans="1:15" x14ac:dyDescent="0.35">
      <c r="A37" t="s">
        <v>127</v>
      </c>
      <c r="B37" s="14">
        <v>171916727.07513711</v>
      </c>
      <c r="C37" s="14">
        <v>79421041</v>
      </c>
      <c r="D37" s="14">
        <v>92495686.075137109</v>
      </c>
      <c r="G37" t="s">
        <v>127</v>
      </c>
      <c r="H37" s="15">
        <v>0.46197390068558375</v>
      </c>
      <c r="I37" s="15">
        <v>0.53802609931441625</v>
      </c>
    </row>
    <row r="38" spans="1:15" x14ac:dyDescent="0.35">
      <c r="O38" s="17">
        <v>55497411645082.266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1609.29</v>
      </c>
      <c r="J11" s="19"/>
      <c r="K11" s="19"/>
      <c r="L11" s="19"/>
      <c r="M11" s="19"/>
      <c r="N11" s="19"/>
      <c r="O11" s="19"/>
      <c r="P11" s="19"/>
    </row>
    <row r="12" spans="1:16" ht="14.5" customHeight="1" thickBot="1" x14ac:dyDescent="0.35">
      <c r="A12" s="19"/>
      <c r="B12" s="19"/>
      <c r="C12" s="19"/>
      <c r="D12" s="19"/>
      <c r="E12" s="19"/>
      <c r="F12" s="19"/>
      <c r="G12" s="44" t="s">
        <v>93</v>
      </c>
      <c r="H12" s="45" t="s">
        <v>94</v>
      </c>
      <c r="I12" s="46">
        <v>2408410</v>
      </c>
      <c r="J12" s="19"/>
      <c r="K12" s="19"/>
      <c r="L12" s="19"/>
      <c r="M12" s="19"/>
      <c r="N12" s="19"/>
      <c r="O12" s="19"/>
      <c r="P12" s="19"/>
    </row>
    <row r="13" spans="1:16" ht="14.5" customHeight="1" thickBot="1" x14ac:dyDescent="0.35">
      <c r="A13" s="19"/>
      <c r="B13" s="19"/>
      <c r="C13" s="19"/>
      <c r="D13" s="19"/>
      <c r="E13" s="19"/>
      <c r="F13" s="19"/>
      <c r="G13" s="44" t="s">
        <v>95</v>
      </c>
      <c r="H13" s="45" t="s">
        <v>94</v>
      </c>
      <c r="I13" s="46">
        <v>36152750</v>
      </c>
      <c r="J13" s="19"/>
      <c r="K13" s="19"/>
      <c r="L13" s="19"/>
      <c r="M13" s="19"/>
      <c r="N13" s="19"/>
      <c r="O13" s="19"/>
      <c r="P13" s="19"/>
    </row>
    <row r="14" spans="1:16" ht="14.5" customHeight="1" thickBot="1" x14ac:dyDescent="0.35">
      <c r="A14" s="19"/>
      <c r="B14" s="19"/>
      <c r="C14" s="19"/>
      <c r="D14" s="19"/>
      <c r="E14" s="19"/>
      <c r="F14" s="19"/>
      <c r="G14" s="44" t="s">
        <v>96</v>
      </c>
      <c r="H14" s="45" t="s">
        <v>97</v>
      </c>
      <c r="I14" s="47">
        <v>106.828</v>
      </c>
      <c r="J14" s="19"/>
      <c r="K14" s="19"/>
      <c r="L14" s="19"/>
      <c r="M14" s="19"/>
      <c r="N14" s="19"/>
      <c r="O14" s="19"/>
      <c r="P14" s="19"/>
    </row>
    <row r="15" spans="1:16" ht="14.5" customHeight="1" thickBot="1" x14ac:dyDescent="0.35">
      <c r="A15" s="19"/>
      <c r="B15" s="19"/>
      <c r="C15" s="19"/>
      <c r="D15" s="19"/>
      <c r="E15" s="19"/>
      <c r="F15" s="19"/>
      <c r="G15" s="44" t="s">
        <v>98</v>
      </c>
      <c r="H15" s="45" t="s">
        <v>67</v>
      </c>
      <c r="I15" s="48">
        <v>176.3959924576298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1609.29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38650.34430017964</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4.4479999625566329</v>
      </c>
      <c r="AT30" s="103">
        <v>106828</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475170.94</v>
      </c>
      <c r="AV39" s="105">
        <v>4.45</v>
      </c>
      <c r="AW39" s="89">
        <v>3.7066666354638609</v>
      </c>
    </row>
    <row r="40" spans="1:49" ht="14.5" customHeight="1" x14ac:dyDescent="0.3">
      <c r="A40" s="19"/>
      <c r="B40" s="19"/>
      <c r="C40" s="49"/>
      <c r="D40" s="53" t="s">
        <v>109</v>
      </c>
      <c r="E40" s="78">
        <v>3.3359999719174747</v>
      </c>
      <c r="F40" s="78">
        <v>3.5583999700453064</v>
      </c>
      <c r="G40" s="78">
        <v>3.7807999681731381</v>
      </c>
      <c r="H40" s="78">
        <v>4.0031999663009694</v>
      </c>
      <c r="I40" s="78">
        <v>4.2255999644288016</v>
      </c>
      <c r="J40" s="54">
        <v>4.4479999625566329</v>
      </c>
      <c r="K40" s="78">
        <v>4.6703999606844642</v>
      </c>
      <c r="L40" s="78">
        <v>4.8927999588122963</v>
      </c>
      <c r="M40" s="78">
        <v>5.1151999569401276</v>
      </c>
      <c r="N40" s="78">
        <v>5.3375999550679598</v>
      </c>
      <c r="O40" s="78">
        <v>5.5599999531957911</v>
      </c>
      <c r="P40" s="19"/>
      <c r="AT40" s="21" t="s">
        <v>62</v>
      </c>
      <c r="AU40" s="104">
        <v>171916.73</v>
      </c>
      <c r="AV40" s="105">
        <v>1.61</v>
      </c>
      <c r="AW40" s="89">
        <v>1.9738178280288841</v>
      </c>
    </row>
    <row r="41" spans="1:49" x14ac:dyDescent="0.3">
      <c r="A41" s="19"/>
      <c r="B41" s="19"/>
      <c r="C41" s="55">
        <v>-0.2</v>
      </c>
      <c r="D41" s="56">
        <v>62109.799199999994</v>
      </c>
      <c r="E41" s="93">
        <v>0.20522469446109159</v>
      </c>
      <c r="F41" s="93">
        <v>0.28557300742516412</v>
      </c>
      <c r="G41" s="93">
        <v>0.36592132038923708</v>
      </c>
      <c r="H41" s="93">
        <v>0.44626963335330982</v>
      </c>
      <c r="I41" s="93">
        <v>0.52661794631738257</v>
      </c>
      <c r="J41" s="93">
        <v>0.60696625928145509</v>
      </c>
      <c r="K41" s="93">
        <v>0.68731457224552805</v>
      </c>
      <c r="L41" s="93">
        <v>0.7676628852096008</v>
      </c>
      <c r="M41" s="93">
        <v>0.84801119817367332</v>
      </c>
      <c r="N41" s="93">
        <v>0.92835951113774651</v>
      </c>
      <c r="O41" s="93">
        <v>1.008707824101819</v>
      </c>
      <c r="P41" s="19"/>
      <c r="AT41" s="21" t="s">
        <v>61</v>
      </c>
      <c r="AU41" s="104">
        <v>303254.21999999997</v>
      </c>
      <c r="AV41" s="105"/>
      <c r="AW41" s="89">
        <v>0.63820026536134544</v>
      </c>
    </row>
    <row r="42" spans="1:49" x14ac:dyDescent="0.3">
      <c r="A42" s="19"/>
      <c r="B42" s="19"/>
      <c r="C42" s="55">
        <v>-0.15</v>
      </c>
      <c r="D42" s="56">
        <v>77637.248999999996</v>
      </c>
      <c r="E42" s="93">
        <v>0.50653086807636449</v>
      </c>
      <c r="F42" s="93">
        <v>0.60696625928145553</v>
      </c>
      <c r="G42" s="93">
        <v>0.70740165048654635</v>
      </c>
      <c r="H42" s="93">
        <v>0.80783704169163717</v>
      </c>
      <c r="I42" s="93">
        <v>0.90827243289672843</v>
      </c>
      <c r="J42" s="93">
        <v>1.008707824101819</v>
      </c>
      <c r="K42" s="93">
        <v>1.1091432153069101</v>
      </c>
      <c r="L42" s="93">
        <v>1.2095786065120011</v>
      </c>
      <c r="M42" s="93">
        <v>1.3100139977170921</v>
      </c>
      <c r="N42" s="93">
        <v>1.4104493889221832</v>
      </c>
      <c r="O42" s="93">
        <v>1.5108847801272738</v>
      </c>
      <c r="P42" s="19"/>
    </row>
    <row r="43" spans="1:49" x14ac:dyDescent="0.3">
      <c r="A43" s="19"/>
      <c r="B43" s="19"/>
      <c r="C43" s="55">
        <v>-0.1</v>
      </c>
      <c r="D43" s="56">
        <v>91337.94</v>
      </c>
      <c r="E43" s="93">
        <v>0.77238925656042889</v>
      </c>
      <c r="F43" s="93">
        <v>0.89054854033112418</v>
      </c>
      <c r="G43" s="93">
        <v>1.0087078241018195</v>
      </c>
      <c r="H43" s="93">
        <v>1.1268671078725143</v>
      </c>
      <c r="I43" s="93">
        <v>1.2450263916432101</v>
      </c>
      <c r="J43" s="93">
        <v>1.3631856754139049</v>
      </c>
      <c r="K43" s="93">
        <v>1.4813449591846002</v>
      </c>
      <c r="L43" s="93">
        <v>1.5995042429552955</v>
      </c>
      <c r="M43" s="93">
        <v>1.7176635267259908</v>
      </c>
      <c r="N43" s="93">
        <v>1.8358228104966861</v>
      </c>
      <c r="O43" s="93">
        <v>1.9539820942673813</v>
      </c>
      <c r="P43" s="19"/>
      <c r="AU43" s="21">
        <v>244849.77600000001</v>
      </c>
    </row>
    <row r="44" spans="1:49" x14ac:dyDescent="0.3">
      <c r="A44" s="19"/>
      <c r="B44" s="19"/>
      <c r="C44" s="55">
        <v>-0.05</v>
      </c>
      <c r="D44" s="56">
        <v>101486.6</v>
      </c>
      <c r="E44" s="93">
        <v>0.9693213961782543</v>
      </c>
      <c r="F44" s="93">
        <v>1.1006094892568048</v>
      </c>
      <c r="G44" s="93">
        <v>1.2318975823353551</v>
      </c>
      <c r="H44" s="93">
        <v>1.3631856754139049</v>
      </c>
      <c r="I44" s="93">
        <v>1.4944737684924556</v>
      </c>
      <c r="J44" s="93">
        <v>1.6257618615710054</v>
      </c>
      <c r="K44" s="93">
        <v>1.7570499546495562</v>
      </c>
      <c r="L44" s="93">
        <v>1.8883380477281064</v>
      </c>
      <c r="M44" s="93">
        <v>2.0196261408066567</v>
      </c>
      <c r="N44" s="93">
        <v>2.1509142338852074</v>
      </c>
      <c r="O44" s="93">
        <v>2.2822023269637568</v>
      </c>
      <c r="P44" s="19"/>
      <c r="AU44" s="21">
        <v>247359.96719999998</v>
      </c>
    </row>
    <row r="45" spans="1:49" x14ac:dyDescent="0.3">
      <c r="A45" s="19"/>
      <c r="B45" s="19"/>
      <c r="C45" s="51" t="s">
        <v>107</v>
      </c>
      <c r="D45" s="57">
        <v>106828</v>
      </c>
      <c r="E45" s="93">
        <v>1.0729698907139515</v>
      </c>
      <c r="F45" s="93">
        <v>1.2111678834282151</v>
      </c>
      <c r="G45" s="93">
        <v>1.3493658761424787</v>
      </c>
      <c r="H45" s="93">
        <v>1.4875638688567419</v>
      </c>
      <c r="I45" s="93">
        <v>1.6257618615710059</v>
      </c>
      <c r="J45" s="93">
        <v>1.763959854285269</v>
      </c>
      <c r="K45" s="93">
        <v>1.9021578469995326</v>
      </c>
      <c r="L45" s="93">
        <v>2.0403558397137962</v>
      </c>
      <c r="M45" s="93">
        <v>2.1785538324280598</v>
      </c>
      <c r="N45" s="93">
        <v>2.3167518251423234</v>
      </c>
      <c r="O45" s="93">
        <v>2.4549498178565861</v>
      </c>
      <c r="P45" s="19"/>
    </row>
    <row r="46" spans="1:49" ht="14.5" customHeight="1" x14ac:dyDescent="0.3">
      <c r="A46" s="19"/>
      <c r="B46" s="19"/>
      <c r="C46" s="55">
        <v>0.05</v>
      </c>
      <c r="D46" s="56">
        <v>112169.4</v>
      </c>
      <c r="E46" s="93">
        <v>1.1766183852496495</v>
      </c>
      <c r="F46" s="93">
        <v>1.3217262775996259</v>
      </c>
      <c r="G46" s="93">
        <v>1.4668341699496028</v>
      </c>
      <c r="H46" s="93">
        <v>1.6119420622995793</v>
      </c>
      <c r="I46" s="93">
        <v>1.7570499546495562</v>
      </c>
      <c r="J46" s="93">
        <v>1.9021578469995326</v>
      </c>
      <c r="K46" s="93">
        <v>2.0472657393495086</v>
      </c>
      <c r="L46" s="93">
        <v>2.1923736316994855</v>
      </c>
      <c r="M46" s="93">
        <v>2.3374815240494624</v>
      </c>
      <c r="N46" s="93">
        <v>2.4825894163994393</v>
      </c>
      <c r="O46" s="93">
        <v>2.6276973087494153</v>
      </c>
      <c r="P46" s="19"/>
    </row>
    <row r="47" spans="1:49" x14ac:dyDescent="0.3">
      <c r="A47" s="19"/>
      <c r="B47" s="19"/>
      <c r="C47" s="55">
        <v>0.1</v>
      </c>
      <c r="D47" s="56">
        <v>123386.34</v>
      </c>
      <c r="E47" s="93">
        <v>1.3942802237746141</v>
      </c>
      <c r="F47" s="93">
        <v>1.5538989053595889</v>
      </c>
      <c r="G47" s="93">
        <v>1.7135175869445631</v>
      </c>
      <c r="H47" s="93">
        <v>1.873136268529537</v>
      </c>
      <c r="I47" s="93">
        <v>2.0327549501145117</v>
      </c>
      <c r="J47" s="93">
        <v>2.1923736316994855</v>
      </c>
      <c r="K47" s="93">
        <v>2.3519923132844593</v>
      </c>
      <c r="L47" s="93">
        <v>2.5116109948694345</v>
      </c>
      <c r="M47" s="93">
        <v>2.6712296764544083</v>
      </c>
      <c r="N47" s="93">
        <v>2.8308483580393831</v>
      </c>
      <c r="O47" s="93">
        <v>2.9904670396243573</v>
      </c>
      <c r="P47" s="19"/>
    </row>
    <row r="48" spans="1:49" x14ac:dyDescent="0.3">
      <c r="A48" s="19"/>
      <c r="B48" s="19"/>
      <c r="C48" s="55">
        <v>0.15</v>
      </c>
      <c r="D48" s="56">
        <v>141894.291</v>
      </c>
      <c r="E48" s="93">
        <v>1.7534222573408065</v>
      </c>
      <c r="F48" s="93">
        <v>1.9369837411635271</v>
      </c>
      <c r="G48" s="93">
        <v>2.1205452249862473</v>
      </c>
      <c r="H48" s="93">
        <v>2.304106708808968</v>
      </c>
      <c r="I48" s="93">
        <v>2.4876681926316886</v>
      </c>
      <c r="J48" s="93">
        <v>2.6712296764544083</v>
      </c>
      <c r="K48" s="93">
        <v>2.854791160277129</v>
      </c>
      <c r="L48" s="93">
        <v>3.0383526440998496</v>
      </c>
      <c r="M48" s="93">
        <v>3.2219141279225694</v>
      </c>
      <c r="N48" s="93">
        <v>3.4054756117452909</v>
      </c>
      <c r="O48" s="93">
        <v>3.5890370955680106</v>
      </c>
      <c r="P48" s="19"/>
    </row>
    <row r="49" spans="1:45" ht="14.5" thickBot="1" x14ac:dyDescent="0.35">
      <c r="A49" s="19"/>
      <c r="B49" s="19"/>
      <c r="C49" s="55">
        <v>0.2</v>
      </c>
      <c r="D49" s="58">
        <v>170273.14919999999</v>
      </c>
      <c r="E49" s="93">
        <v>2.3041067088089671</v>
      </c>
      <c r="F49" s="93">
        <v>2.5243804893962318</v>
      </c>
      <c r="G49" s="93">
        <v>2.7446542699834966</v>
      </c>
      <c r="H49" s="93">
        <v>2.9649280505707609</v>
      </c>
      <c r="I49" s="93">
        <v>3.1852018311580261</v>
      </c>
      <c r="J49" s="93">
        <v>3.40547561174529</v>
      </c>
      <c r="K49" s="93">
        <v>3.6257493923325539</v>
      </c>
      <c r="L49" s="93">
        <v>3.8460231729198187</v>
      </c>
      <c r="M49" s="93">
        <v>4.0662969535070834</v>
      </c>
      <c r="N49" s="93">
        <v>4.2865707340943482</v>
      </c>
      <c r="O49" s="93">
        <v>4.506844514681613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106828</v>
      </c>
    </row>
    <row r="66" spans="44:55" x14ac:dyDescent="0.3">
      <c r="AS66" s="21" t="s">
        <v>70</v>
      </c>
      <c r="AT66" s="21" t="s">
        <v>69</v>
      </c>
      <c r="AU66" s="21" t="s">
        <v>68</v>
      </c>
      <c r="AV66" s="21" t="s">
        <v>67</v>
      </c>
      <c r="AX66" s="21" t="s">
        <v>66</v>
      </c>
      <c r="AZ66" s="101">
        <v>815.32</v>
      </c>
      <c r="BA66" s="21" t="s">
        <v>65</v>
      </c>
    </row>
    <row r="67" spans="44:55" x14ac:dyDescent="0.3">
      <c r="AS67" s="21" t="s">
        <v>11</v>
      </c>
      <c r="AT67" s="104">
        <v>128193.60000000001</v>
      </c>
      <c r="AU67" s="105">
        <v>1.2</v>
      </c>
      <c r="AV67" s="89">
        <v>1</v>
      </c>
      <c r="AX67" s="21" t="s">
        <v>64</v>
      </c>
      <c r="AZ67" s="73">
        <v>72582.150000000009</v>
      </c>
      <c r="BA67" s="21" t="s">
        <v>63</v>
      </c>
    </row>
    <row r="68" spans="44:55" x14ac:dyDescent="0.3">
      <c r="AS68" s="21" t="s">
        <v>62</v>
      </c>
      <c r="AT68" s="104">
        <v>87098.58</v>
      </c>
      <c r="AU68" s="105">
        <v>0.82</v>
      </c>
      <c r="AV68" s="89">
        <v>0.67943001834724981</v>
      </c>
    </row>
    <row r="69" spans="44:55" x14ac:dyDescent="0.3">
      <c r="AS69" s="21" t="s">
        <v>61</v>
      </c>
      <c r="AT69" s="104">
        <v>41095.019999999997</v>
      </c>
      <c r="AU69" s="105"/>
      <c r="AV69" s="89">
        <v>0.32056998165275019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0.89999999999999991</v>
      </c>
      <c r="AU86" s="91">
        <v>0.96</v>
      </c>
      <c r="AV86" s="91">
        <v>1.02</v>
      </c>
      <c r="AW86" s="91">
        <v>1.08</v>
      </c>
      <c r="AX86" s="91">
        <v>1.1399999999999999</v>
      </c>
      <c r="AY86" s="108">
        <v>1.2</v>
      </c>
      <c r="AZ86" s="91">
        <v>1.26</v>
      </c>
      <c r="BA86" s="91">
        <v>1.3199999999999998</v>
      </c>
      <c r="BB86" s="91">
        <v>1.38</v>
      </c>
      <c r="BC86" s="91">
        <v>1.44</v>
      </c>
      <c r="BD86" s="91">
        <v>1.5</v>
      </c>
    </row>
    <row r="87" spans="44:56" x14ac:dyDescent="0.3">
      <c r="AR87" s="21">
        <v>-0.2</v>
      </c>
      <c r="AS87" s="91">
        <v>62109.799199999994</v>
      </c>
      <c r="AT87" s="92"/>
      <c r="AU87" s="92"/>
      <c r="AV87" s="92"/>
      <c r="AW87" s="92"/>
      <c r="AX87" s="92"/>
      <c r="AY87" s="92"/>
      <c r="AZ87" s="92"/>
      <c r="BA87" s="92"/>
      <c r="BB87" s="92"/>
      <c r="BC87" s="92"/>
      <c r="BD87" s="92"/>
    </row>
    <row r="88" spans="44:56" x14ac:dyDescent="0.3">
      <c r="AR88" s="21">
        <v>-0.15</v>
      </c>
      <c r="AS88" s="91">
        <v>77637.248999999996</v>
      </c>
      <c r="AT88" s="92"/>
      <c r="AU88" s="92"/>
      <c r="AV88" s="92"/>
      <c r="AW88" s="92"/>
      <c r="AX88" s="92"/>
      <c r="AY88" s="92"/>
      <c r="AZ88" s="92"/>
      <c r="BA88" s="92"/>
      <c r="BB88" s="92"/>
      <c r="BC88" s="92"/>
      <c r="BD88" s="92"/>
    </row>
    <row r="89" spans="44:56" x14ac:dyDescent="0.3">
      <c r="AR89" s="21">
        <v>-0.1</v>
      </c>
      <c r="AS89" s="91">
        <v>91337.94</v>
      </c>
      <c r="AT89" s="92"/>
      <c r="AU89" s="92"/>
      <c r="AV89" s="92"/>
      <c r="AW89" s="92"/>
      <c r="AX89" s="92"/>
      <c r="AY89" s="92"/>
      <c r="AZ89" s="92"/>
      <c r="BA89" s="92"/>
      <c r="BB89" s="92"/>
      <c r="BC89" s="92"/>
      <c r="BD89" s="92"/>
    </row>
    <row r="90" spans="44:56" x14ac:dyDescent="0.3">
      <c r="AR90" s="21">
        <v>-0.05</v>
      </c>
      <c r="AS90" s="91">
        <v>101486.6</v>
      </c>
      <c r="AT90" s="92"/>
      <c r="AU90" s="92"/>
      <c r="AV90" s="92"/>
      <c r="AW90" s="92"/>
      <c r="AX90" s="92"/>
      <c r="AY90" s="92"/>
      <c r="AZ90" s="92"/>
      <c r="BA90" s="92"/>
      <c r="BB90" s="92"/>
      <c r="BC90" s="92"/>
      <c r="BD90" s="92"/>
    </row>
    <row r="91" spans="44:56" x14ac:dyDescent="0.3">
      <c r="AR91" s="63" t="s">
        <v>71</v>
      </c>
      <c r="AS91" s="91">
        <v>106828</v>
      </c>
      <c r="AT91" s="92"/>
      <c r="AU91" s="92"/>
      <c r="AV91" s="92"/>
      <c r="AW91" s="92"/>
      <c r="AX91" s="92"/>
      <c r="AY91" s="92"/>
      <c r="AZ91" s="92"/>
      <c r="BA91" s="92"/>
      <c r="BB91" s="92"/>
      <c r="BC91" s="92"/>
      <c r="BD91" s="92"/>
    </row>
    <row r="92" spans="44:56" x14ac:dyDescent="0.3">
      <c r="AR92" s="21">
        <v>0.05</v>
      </c>
      <c r="AS92" s="91">
        <v>112169.4</v>
      </c>
      <c r="AT92" s="92"/>
      <c r="AU92" s="92"/>
      <c r="AV92" s="92"/>
      <c r="AW92" s="92"/>
      <c r="AX92" s="92"/>
      <c r="AY92" s="92"/>
      <c r="AZ92" s="92"/>
      <c r="BA92" s="92"/>
      <c r="BB92" s="92"/>
      <c r="BC92" s="92"/>
      <c r="BD92" s="92"/>
    </row>
    <row r="93" spans="44:56" x14ac:dyDescent="0.3">
      <c r="AR93" s="21">
        <v>0.1</v>
      </c>
      <c r="AS93" s="91">
        <v>123386.34</v>
      </c>
      <c r="AT93" s="92"/>
      <c r="AU93" s="92"/>
      <c r="AV93" s="92"/>
      <c r="AW93" s="92"/>
      <c r="AX93" s="92"/>
      <c r="AY93" s="92"/>
      <c r="AZ93" s="92"/>
      <c r="BA93" s="92"/>
      <c r="BB93" s="92"/>
      <c r="BC93" s="92"/>
      <c r="BD93" s="92"/>
    </row>
    <row r="94" spans="44:56" x14ac:dyDescent="0.3">
      <c r="AR94" s="21">
        <v>0.15</v>
      </c>
      <c r="AS94" s="91">
        <v>141894.291</v>
      </c>
      <c r="AT94" s="92"/>
      <c r="AU94" s="92"/>
      <c r="AV94" s="92"/>
      <c r="AW94" s="92"/>
      <c r="AX94" s="92"/>
      <c r="AY94" s="92"/>
      <c r="AZ94" s="92"/>
      <c r="BA94" s="92"/>
      <c r="BB94" s="92"/>
      <c r="BC94" s="92"/>
      <c r="BD94" s="92"/>
    </row>
    <row r="95" spans="44:56" x14ac:dyDescent="0.3">
      <c r="AR95" s="21">
        <v>0.2</v>
      </c>
      <c r="AS95" s="91">
        <v>170273.14919999999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2025-05-07T18:46:23Z</dcterms:modified>
</cp:coreProperties>
</file>