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A4D866D1-B980-4BD4-831C-91E5F7F00CE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<sst xmlns="http://schemas.openxmlformats.org/spreadsheetml/2006/main" count="350" uniqueCount="161">
  <si>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</si>
  <si>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</si>
  <si>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</si>
  <si>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</si>
  <si>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</si>
  <si>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</si>
  <si>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</si>
  <si>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</si>
  <si>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</si>
  <si>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</si>
  <si>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</si>
  <si>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</si>
  <si>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</si>
  <si>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</si>
  <si>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</si>
  <si>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</si>
  <si>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</si>
  <si>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</si>
  <si>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</si>
  <si>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</si>
  <si>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</si>
  <si>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</si>
  <si>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</si>
  <si>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</si>
  <si>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</si>
  <si>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</si>
  <si>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</si>
  <si>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</si>
  <si>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</si>
  <si>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</si>
  <si>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</si>
  <si>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</si>
  <si>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</si>
  <si>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</si>
  <si>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</si>
  <si>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</si>
  <si>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</si>
  <si>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</si>
  <si>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</si>
  <si>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</si>
  <si>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</si>
  <si>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</si>
  <si>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</si>
  <si>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</si>
  <si>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</si>
  <si>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</si>
  <si>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</si>
  <si>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</si>
  <si>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</si>
  <si>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</si>
  <si>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</si>
  <si>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</si>
  <si>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</si>
  <si>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</si>
  <si>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</si>
  <si>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</si>
  <si>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</si>
  <si>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</si>
  <si>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</si>
  <si>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</si>
  <si>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</si>
  <si>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</si>
  <si>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</si>
  <si>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</si>
  <si>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</si>
  <si>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</si>
  <si>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</si>
  <si>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</si>
  <si>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</si>
  <si>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</si>
  <si>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</si>
  <si>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</si>
  <si>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</si>
  <si>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</si>
  <si>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</si>
  <si>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</si>
  <si>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</si>
  <si>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</si>
  <si>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</si>
  <si>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</si>
  <si>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</si>
  <si>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</si>
  <si>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</si>
  <si>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</si>
  <si>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</si>
  <si>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</si>
  <si>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</si>
  <si>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</si>
  <si>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</si>
  <si>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</si>
  <si>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</si>
  <si>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</si>
  <si>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</si>
  <si>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</si>
  <si>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</si>
  <si>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</si>
  <si>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</si>
  <si>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</si>
  <si>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</si>
  <si>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</si>
  <si>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</si>
  <si>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</si>
  <si>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</si>
  <si>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</si>
  <si>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</si>
  <si>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</si>
  <si>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</si>
  <si>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</si>
  <si>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</si>
  <si>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</si>
  <si>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</si>
  <si>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</si>
  <si>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</si>
  <si>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</si>
  <si>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</si>
  <si>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</si>
  <si>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</si>
  <si>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</si>
  <si>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</si>
  <si>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</si>
  <si>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</si>
  <si>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</si>
  <si>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</si>
  <si>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</si>
  <si>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GRANADILLA COMUN HUILA LA PLATA</t>
  </si>
  <si>
    <t>Huila</t>
  </si>
  <si>
    <t>Material de propagacion: Colino/Plántula // Distancia de siembra: 5 x 5 // Densidad de siembra - Plantas/Ha.: 400 // Duracion del ciclo: 9 años // Productividad/Ha/Ciclo: 284.310 kg // Inicio de Produccion desde la siembra: año 1  // Duracion de la etapa productiva: 9 años // Productividad promedio en etapa productiva  // Cultivo asociado: NA // Productividad promedio etapa productiva: 31.590 kg // % Rendimiento 1ra. Calidad: 80 // % Rendimiento 2da. Calidad: 20 // Precio de venta ponderado por calidad: $5.056 // Valor Jornal: $84.736 // Otros: NA</t>
  </si>
  <si>
    <t>2025 Q1</t>
  </si>
  <si>
    <t>2017 Q4</t>
  </si>
  <si>
    <t>El presente documento corresponde a una actualización del documento PDF de la AgroGuía correspondiente a Granadilla Comun Huila La Plata publicada en la página web, y consta de las siguientes partes:</t>
  </si>
  <si>
    <t>- Flujo anualizado de los ingresos (precio y rendimiento) y los costos de producción para una hectárea de
Granadilla Comun Huila La Plata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</si>
  <si>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Granadilla Comun Huila La Plata.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</si>
  <si>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</si>
  <si>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</si>
  <si>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</si>
  <si>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</si>
  <si>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Granadilla Comun Huila La Plata.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</si>
  <si>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</si>
  <si>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</si>
  <si>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Granadilla Comun Huila La Plata, en lo que respecta a la mano de obra incluye actividades como la preparación del terreno, la siembra, el trazado y el ahoyado, entre otras, y ascienden a un total de $2,2 millones de pesos (equivalente a 26 jornales). En cuanto a los insumos, se incluyen los gastos relacionados con el material vegetal y las enmiendas, que en conjunto ascienden a  $0,7 millones.</t>
  </si>
  <si>
    <t>*** Los costos de sostenimiento del año 1 comprenden tanto los gastos relacionados con la mano de obra como aquellos asociados con los insumos necesarios desde el momento de la siembra de las plantas hasta finalizar el año 1. Para el caso de Granadilla Comun Huila La Plata, en lo que respecta a la mano de obra incluye actividades como la fertilización, riego, control de malezas, plagas y enfermedades, entre otras, y ascienden a un total de $14,3 millones de pesos (equivalente a 169 jornales). En cuanto a los insumos, se incluyen los fertilizantes, plaguicidas, transportes, entre otras, que en conjunto ascienden a  $37,6 millones.</t>
  </si>
  <si>
    <t>Nota 1: en caso de utilizar esta información para el desarrollo de otras publicaciones, por favor citar FINAGRO, "Agro Guía - Marcos de Referencia Agroeconómicos"</t>
  </si>
  <si>
    <t>Los costos totales del ciclo para esta actualización (2025 Q1) equivalen a $598,2 millones, en comparación con los costos del marco original que ascienden a $251,7 millones, (mes de publicación del marco: noviembre - 2017).
La rentabilidad actualizada (2025 Q1) subió frente a la rentabilidad de la primera AgroGuía, pasando del 40,4% al 140,3%. Mientras que el crecimiento de los costos fue del 237,7%, el crecimiento de los ingresos fue del 340,1%.</t>
  </si>
  <si>
    <t>En cuanto a los costos de mano de obra de la AgroGuía actualizada, se destaca la participación de cosecha y beneficio seguido de podas, que representan el 35% y el 17% del costo total, respectivamente. En cuanto a los costos de insumos, se destaca la participación de cosecha y beneficio seguido de fertilización, que representan el 48% y el 18% del costo total, respectivamente.</t>
  </si>
  <si>
    <t>subió</t>
  </si>
  <si>
    <t>A continuación, se presenta la desagregación de los costos de mano de obra e insumos según las diferentes actividades vinculadas a la producción de GRANADILLA COMUN HUILA LA PLATA</t>
  </si>
  <si>
    <t>En cuanto a los costos de mano de obra, se destaca la participación de cosecha y beneficio segido por podas que representan el 35% y el 17% del costo total, respectivamente. En cuanto a los costos de insumos, se destaca la participación de cosecha y beneficio segido por fertilización que representan el 43% y el 21% del costo total, respectivamente.</t>
  </si>
  <si>
    <t>En cuanto a los costos de mano de obra, se destaca la participación de cosecha y beneficio segido por podas que representan el 35% y el 17% del costo total, respectivamente. En cuanto a los costos de insumos, se destaca la participación de cosecha y beneficio segido por fertilización que representan el 48% y el 18% del costo total, respectivamente.</t>
  </si>
  <si>
    <t>En cuanto a los costos de mano de obra, se destaca la participación de cosecha y beneficio segido por podas que representan el 35% y el 17% del costo total, respectivamente.</t>
  </si>
  <si>
    <t>En cuanto a los costos de insumos, se destaca la participación de cosecha y beneficio segido por fertilización que representan el 48% y el 18% del costo total, respectivamente.</t>
  </si>
  <si>
    <t>En cuanto a los costos de insumos, se destaca la participación de cosecha y beneficio segido por fertilización que representan el 43% y el 21% del costo total, respectivamente.</t>
  </si>
  <si>
    <t>En cuanto a los costos de mano de obra, se destaca la participación de cosecha y beneficio segido por podas que representan el 35% y el 17% del costo total, respectivamente.En cuanto a los costos de insumos, se destaca la participación de cosecha y beneficio segido por fertilización que representan el 43% y el 21% del costo total, respectivamente.</t>
  </si>
  <si>
    <t>De acuerdo con el comportamiento histórico del sistema productivo, se efectuó un análisis de sensibilidad del margen de utilidad obtenido en la producción de GRANADILLA COMUN HUILA LA PLATA, frente a diferentes escenarios de variación de precios de venta en finca y rendimientos probables (kg/ha).</t>
  </si>
  <si>
    <t>Con un precio ponderado de COP $ 5.056/kg y con un rendimiento por hectárea de 284.310 kg por ciclo; el margen de utilidad obtenido en la producción de granadilla, pasionaria, percha amarilla es del 58%.</t>
  </si>
  <si>
    <t>El precio mínimo ponderado para cubrir los costos de producción, con un rendimiento de 284.310 kg para todo el ciclo de producción, es COP $ 2.104/kg.</t>
  </si>
  <si>
    <t>El rendimiento mínimo por ha/ciclo para cubrir los costos de producción, con un precio ponderado de COP $ 5.056, es de 118.322 kg/ha para todo el ciclo.</t>
  </si>
  <si>
    <t>El siguiente cuadro presenta diferentes escenarios de rentabilidad para el sistema productivo de GRANADILLA COMUN HUILA LA PLATA, con respecto a diferentes niveles de productividad (kg./ha.) y precios ($/kg.).</t>
  </si>
  <si>
    <t>De acuerdo con el comportamiento histórico del sistema productivo, se efectuó un análisis de sensibilidad del margen de utilidad obtenido en la producción de GRANADILLA COMUN HUILA LA PLATA, frente a diferentes escenarios de variación de precios de venta en finca y rendimientos probables (t/ha)</t>
  </si>
  <si>
    <t>Con un precio ponderado de COP $$ 1.486/kg y con un rendimiento por hectárea de 284.310 kg por ciclo; el margen de utilidad obtenido en la producción de granadilla, pasionaria, percha amarilla es del 40%.</t>
  </si>
  <si>
    <t>El precio mínimo ponderado para cubrir los costos de producción, con un rendimiento de 284.310 kg para todo el ciclo de producción, es COP $ 885/kg.</t>
  </si>
  <si>
    <t>El rendimiento mínimo por ha/ciclo para cubrir los costos de producción, con un precio ponderado de COP $ 1.486, es de 169.324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</si>
</sst>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251695000</c:v>
                </c:pt>
                <c:pt idx="1">
                  <c:v>598206398.56725657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83930000</c:v>
                </c:pt>
                <c:pt idx="1">
                  <c:v>203196940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167765000</c:v>
                </c:pt>
                <c:pt idx="1">
                  <c:v>395009458.56725657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30845239</c:v>
                </c:pt>
                <c:pt idx="2">
                  <c:v>189453524.39443403</c:v>
                </c:pt>
                <c:pt idx="3">
                  <c:v>71210574</c:v>
                </c:pt>
                <c:pt idx="4">
                  <c:v>713972.17282254086</c:v>
                </c:pt>
                <c:pt idx="5">
                  <c:v>7901600</c:v>
                </c:pt>
                <c:pt idx="6">
                  <c:v>0</c:v>
                </c:pt>
                <c:pt idx="7">
                  <c:v>0</c:v>
                </c:pt>
                <c:pt idx="8">
                  <c:v>66008840</c:v>
                </c:pt>
                <c:pt idx="9">
                  <c:v>28875709</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16898788</c:v>
                </c:pt>
                <c:pt idx="1">
                  <c:v>34063872</c:v>
                </c:pt>
                <c:pt idx="2">
                  <c:v>70585088</c:v>
                </c:pt>
                <c:pt idx="3">
                  <c:v>13218816</c:v>
                </c:pt>
                <c:pt idx="4">
                  <c:v>2675240</c:v>
                </c:pt>
                <c:pt idx="5">
                  <c:v>17879296</c:v>
                </c:pt>
                <c:pt idx="6">
                  <c:v>35165440</c:v>
                </c:pt>
                <c:pt idx="7">
                  <c:v>0</c:v>
                </c:pt>
                <c:pt idx="8">
                  <c:v>0</c:v>
                </c:pt>
                <c:pt idx="9">
                  <c:v>12710400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0.33345914698345219</c:v>
                </c:pt>
                <c:pt idx="1">
                  <c:v>0.33967697518226142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0.66654085301654775</c:v>
                </c:pt>
                <c:pt idx="1">
                  <c:v>0.66032302481773852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6980000</c:v>
                </c:pt>
                <c:pt idx="1">
                  <c:v>14070000</c:v>
                </c:pt>
                <c:pt idx="2">
                  <c:v>29155000</c:v>
                </c:pt>
                <c:pt idx="3">
                  <c:v>5460000</c:v>
                </c:pt>
                <c:pt idx="4">
                  <c:v>1105000</c:v>
                </c:pt>
                <c:pt idx="5">
                  <c:v>7385000</c:v>
                </c:pt>
                <c:pt idx="6">
                  <c:v>14525000</c:v>
                </c:pt>
                <c:pt idx="7">
                  <c:v>0</c:v>
                </c:pt>
                <c:pt idx="8">
                  <c:v>0</c:v>
                </c:pt>
                <c:pt idx="9">
                  <c:v>5250000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21670000</c:v>
                </c:pt>
                <c:pt idx="2">
                  <c:v>72171000</c:v>
                </c:pt>
                <c:pt idx="3">
                  <c:v>34483000</c:v>
                </c:pt>
                <c:pt idx="4">
                  <c:v>289000</c:v>
                </c:pt>
                <c:pt idx="5">
                  <c:v>3010000</c:v>
                </c:pt>
                <c:pt idx="6">
                  <c:v>0</c:v>
                </c:pt>
                <c:pt idx="7">
                  <c:v>0</c:v>
                </c:pt>
                <c:pt idx="8">
                  <c:v>25142000</c:v>
                </c:pt>
                <c:pt idx="9">
                  <c:v>11000000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16898788</c:v>
                </c:pt>
                <c:pt idx="1">
                  <c:v>34063872</c:v>
                </c:pt>
                <c:pt idx="2">
                  <c:v>70585088</c:v>
                </c:pt>
                <c:pt idx="3">
                  <c:v>13218816</c:v>
                </c:pt>
                <c:pt idx="4">
                  <c:v>2675240</c:v>
                </c:pt>
                <c:pt idx="5">
                  <c:v>17879296</c:v>
                </c:pt>
                <c:pt idx="6">
                  <c:v>35165440</c:v>
                </c:pt>
                <c:pt idx="7">
                  <c:v>0</c:v>
                </c:pt>
                <c:pt idx="8">
                  <c:v>0</c:v>
                </c:pt>
                <c:pt idx="9">
                  <c:v>12710400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30845239</c:v>
                </c:pt>
                <c:pt idx="2">
                  <c:v>189453524.39443403</c:v>
                </c:pt>
                <c:pt idx="3">
                  <c:v>71210574</c:v>
                </c:pt>
                <c:pt idx="4">
                  <c:v>713972.17282254086</c:v>
                </c:pt>
                <c:pt idx="5">
                  <c:v>7901600</c:v>
                </c:pt>
                <c:pt idx="6">
                  <c:v>0</c:v>
                </c:pt>
                <c:pt idx="7">
                  <c:v>0</c:v>
                </c:pt>
                <c:pt idx="8">
                  <c:v>66008840</c:v>
                </c:pt>
                <c:pt idx="9">
                  <c:v>28875709</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251695000</c:v>
                </c:pt>
                <c:pt idx="1">
                  <c:v>598206398.56725657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83930000</c:v>
                </c:pt>
                <c:pt idx="1">
                  <c:v>203196940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167765000</c:v>
                </c:pt>
                <c:pt idx="1">
                  <c:v>395009458.56725657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0.33345914698345219</c:v>
                </c:pt>
                <c:pt idx="1">
                  <c:v>0.33967697518226142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0.66654085301654775</c:v>
                </c:pt>
                <c:pt idx="1">
                  <c:v>0.66032302481773852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1" width="10.81640625" style="19" customWidth="1"/>
    <col min="12"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2191.0300000000002</v>
      </c>
      <c r="C7" s="22">
        <v>14344.6</v>
      </c>
      <c r="D7" s="22">
        <v>20518.22</v>
      </c>
      <c r="E7" s="22">
        <v>23302.400000000001</v>
      </c>
      <c r="F7" s="22">
        <v>25178.7</v>
      </c>
      <c r="G7" s="22">
        <v>23302.400000000001</v>
      </c>
      <c r="H7" s="22">
        <v>23060.3</v>
      </c>
      <c r="I7" s="22">
        <v>25178.7</v>
      </c>
      <c r="J7" s="22">
        <v>23060.3</v>
      </c>
      <c r="K7" s="22">
        <v>23060.3</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203196.94</v>
      </c>
      <c r="AH7" s="23">
        <v>0.33967697518226153</v>
      </c>
    </row>
    <row r="8" spans="1:34" x14ac:dyDescent="0.3">
      <c r="A8" s="5" t="s">
        <v>122</v>
      </c>
      <c r="B8" s="22">
        <v>713.97</v>
      </c>
      <c r="C8" s="22">
        <v>37620.47</v>
      </c>
      <c r="D8" s="22">
        <v>37509.57</v>
      </c>
      <c r="E8" s="22">
        <v>45595.06</v>
      </c>
      <c r="F8" s="22">
        <v>45595.06</v>
      </c>
      <c r="G8" s="22">
        <v>45595.06</v>
      </c>
      <c r="H8" s="22">
        <v>45595.06</v>
      </c>
      <c r="I8" s="22">
        <v>45595.06</v>
      </c>
      <c r="J8" s="22">
        <v>45595.06</v>
      </c>
      <c r="K8" s="22">
        <v>45595.06</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395009.46</v>
      </c>
      <c r="AH8" s="23">
        <v>0.66032302481773852</v>
      </c>
    </row>
    <row r="9" spans="1:34" x14ac:dyDescent="0.3">
      <c r="A9" s="9" t="s">
        <v>121</v>
      </c>
      <c r="B9" s="22">
        <v>2905</v>
      </c>
      <c r="C9" s="22">
        <v>51965.07</v>
      </c>
      <c r="D9" s="22">
        <v>58027.78</v>
      </c>
      <c r="E9" s="22">
        <v>68897.47</v>
      </c>
      <c r="F9" s="22">
        <v>70773.759999999995</v>
      </c>
      <c r="G9" s="22">
        <v>68897.47</v>
      </c>
      <c r="H9" s="22">
        <v>68655.360000000001</v>
      </c>
      <c r="I9" s="22">
        <v>70773.759999999995</v>
      </c>
      <c r="J9" s="22">
        <v>68655.360000000001</v>
      </c>
      <c r="K9" s="22">
        <v>68655.360000000001</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598206.4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1768</v>
      </c>
      <c r="D11" s="24">
        <v>21840</v>
      </c>
      <c r="E11" s="24">
        <v>29120</v>
      </c>
      <c r="F11" s="24">
        <v>29120</v>
      </c>
      <c r="G11" s="24">
        <v>29120</v>
      </c>
      <c r="H11" s="24">
        <v>25480</v>
      </c>
      <c r="I11" s="24">
        <v>25480</v>
      </c>
      <c r="J11" s="24">
        <v>25480</v>
      </c>
      <c r="K11" s="24">
        <v>25480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212888</v>
      </c>
      <c r="AH11" s="28"/>
    </row>
    <row r="12" spans="1:34" x14ac:dyDescent="0.3">
      <c r="A12" s="5" t="s">
        <v>20</v>
      </c>
      <c r="B12" s="24"/>
      <c r="C12" s="24">
        <v>442</v>
      </c>
      <c r="D12" s="24">
        <v>5460</v>
      </c>
      <c r="E12" s="24">
        <v>7280</v>
      </c>
      <c r="F12" s="24">
        <v>7280</v>
      </c>
      <c r="G12" s="24">
        <v>7280</v>
      </c>
      <c r="H12" s="24">
        <v>10920</v>
      </c>
      <c r="I12" s="24">
        <v>10920</v>
      </c>
      <c r="J12" s="24">
        <v>10920</v>
      </c>
      <c r="K12" s="24">
        <v>10920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71422</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5.782</v>
      </c>
      <c r="D15" s="25">
        <v>5.782</v>
      </c>
      <c r="E15" s="25">
        <v>5.782</v>
      </c>
      <c r="F15" s="25">
        <v>5.782</v>
      </c>
      <c r="G15" s="25">
        <v>5.782</v>
      </c>
      <c r="H15" s="25">
        <v>5.782</v>
      </c>
      <c r="I15" s="25">
        <v>5.782</v>
      </c>
      <c r="J15" s="25">
        <v>5.782</v>
      </c>
      <c r="K15" s="25">
        <v>5.782</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5.782</v>
      </c>
      <c r="AH15" s="28"/>
    </row>
    <row r="16" spans="1:34" x14ac:dyDescent="0.3">
      <c r="A16" s="5" t="s">
        <v>16</v>
      </c>
      <c r="B16" s="25"/>
      <c r="C16" s="25">
        <v>2.891</v>
      </c>
      <c r="D16" s="25">
        <v>2.891</v>
      </c>
      <c r="E16" s="25">
        <v>2.891</v>
      </c>
      <c r="F16" s="25">
        <v>2.891</v>
      </c>
      <c r="G16" s="25">
        <v>2.891</v>
      </c>
      <c r="H16" s="25">
        <v>2.891</v>
      </c>
      <c r="I16" s="25">
        <v>2.891</v>
      </c>
      <c r="J16" s="25">
        <v>2.891</v>
      </c>
      <c r="K16" s="25">
        <v>2.891</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2.891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11500.4</v>
      </c>
      <c r="D19" s="22">
        <v>142063.74</v>
      </c>
      <c r="E19" s="22">
        <v>189418.32</v>
      </c>
      <c r="F19" s="22">
        <v>189418.32</v>
      </c>
      <c r="G19" s="22">
        <v>189418.32</v>
      </c>
      <c r="H19" s="22">
        <v>178895.08</v>
      </c>
      <c r="I19" s="22">
        <v>178895.08</v>
      </c>
      <c r="J19" s="22">
        <v>178895.08</v>
      </c>
      <c r="K19" s="22">
        <v>178895.08</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1437399.42</v>
      </c>
      <c r="AH19" s="28"/>
    </row>
    <row r="20" spans="1:34" x14ac:dyDescent="0.3">
      <c r="A20" s="3" t="s">
        <v>12</v>
      </c>
      <c r="B20" s="26">
        <v>-2905</v>
      </c>
      <c r="C20" s="26">
        <v>-40464.67</v>
      </c>
      <c r="D20" s="26">
        <v>84035.96</v>
      </c>
      <c r="E20" s="26">
        <v>120520.85</v>
      </c>
      <c r="F20" s="26">
        <v>118644.56</v>
      </c>
      <c r="G20" s="26">
        <v>120520.85</v>
      </c>
      <c r="H20" s="26">
        <v>110239.72</v>
      </c>
      <c r="I20" s="26">
        <v>108121.32</v>
      </c>
      <c r="J20" s="26">
        <v>110239.72</v>
      </c>
      <c r="K20" s="26">
        <v>110239.72</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839193.02</v>
      </c>
      <c r="AH20" s="31"/>
    </row>
    <row r="21" spans="1:34" x14ac:dyDescent="0.3">
      <c r="J21" s="19"/>
      <c r="AG21" s="88">
        <v>1.4028486178728041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6830</v>
      </c>
      <c r="D121" s="70">
        <v>8475</v>
      </c>
      <c r="E121" s="70">
        <v>9625</v>
      </c>
      <c r="F121" s="70">
        <v>10400</v>
      </c>
      <c r="G121" s="70">
        <v>9625</v>
      </c>
      <c r="H121" s="98">
        <v>9525</v>
      </c>
      <c r="I121" s="70">
        <v>10400</v>
      </c>
      <c r="J121" s="70">
        <v>9525</v>
      </c>
      <c r="K121" s="70">
        <v>9525</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83930</v>
      </c>
      <c r="AH121" s="71">
        <v>0.33345914698345219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15857</v>
      </c>
      <c r="D122" s="70">
        <v>16293.5</v>
      </c>
      <c r="E122" s="70">
        <v>19373.5</v>
      </c>
      <c r="F122" s="70">
        <v>19373.5</v>
      </c>
      <c r="G122" s="70">
        <v>19373.5</v>
      </c>
      <c r="H122" s="98">
        <v>19373.5</v>
      </c>
      <c r="I122" s="70">
        <v>19373.5</v>
      </c>
      <c r="J122" s="70">
        <v>19373.5</v>
      </c>
      <c r="K122" s="70">
        <v>19373.5</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167765</v>
      </c>
      <c r="AH122" s="71">
        <v>0.66654085301654775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22687</v>
      </c>
      <c r="D123" s="70">
        <v>24768.5</v>
      </c>
      <c r="E123" s="70">
        <v>28998.5</v>
      </c>
      <c r="F123" s="70">
        <v>29773.5</v>
      </c>
      <c r="G123" s="70">
        <v>28998.5</v>
      </c>
      <c r="H123" s="98">
        <v>28898.5</v>
      </c>
      <c r="I123" s="70">
        <v>29773.5</v>
      </c>
      <c r="J123" s="70">
        <v>28898.5</v>
      </c>
      <c r="K123" s="70">
        <v>28898.5</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251695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1768</v>
      </c>
      <c r="D125" s="73">
        <v>21840</v>
      </c>
      <c r="E125" s="73">
        <v>29120</v>
      </c>
      <c r="F125" s="73">
        <v>29120</v>
      </c>
      <c r="G125" s="73">
        <v>25480</v>
      </c>
      <c r="H125" s="99">
        <v>25480</v>
      </c>
      <c r="I125" s="73">
        <v>25480</v>
      </c>
      <c r="J125" s="73">
        <v>25480</v>
      </c>
      <c r="K125" s="73">
        <v>25480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209248</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442</v>
      </c>
      <c r="D126" s="73">
        <v>5460</v>
      </c>
      <c r="E126" s="73">
        <v>7280</v>
      </c>
      <c r="F126" s="73">
        <v>7280</v>
      </c>
      <c r="G126" s="73">
        <v>10920</v>
      </c>
      <c r="H126" s="73">
        <v>10920</v>
      </c>
      <c r="I126" s="73">
        <v>10920</v>
      </c>
      <c r="J126" s="73">
        <v>10920</v>
      </c>
      <c r="K126" s="73">
        <v>10920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75062</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1.7</v>
      </c>
      <c r="D129" s="74">
        <v>1.7</v>
      </c>
      <c r="E129" s="74">
        <v>1.7</v>
      </c>
      <c r="F129" s="74">
        <v>1.7</v>
      </c>
      <c r="G129" s="74">
        <v>1.7</v>
      </c>
      <c r="H129" s="100">
        <v>1.7</v>
      </c>
      <c r="I129" s="74">
        <v>1.7</v>
      </c>
      <c r="J129" s="74">
        <v>1.7</v>
      </c>
      <c r="K129" s="74">
        <v>1.7</v>
      </c>
      <c r="L129" s="74">
        <v>1.7</v>
      </c>
      <c r="M129" s="74">
        <v>1.7</v>
      </c>
      <c r="N129" s="74">
        <v>1.7</v>
      </c>
      <c r="O129" s="74">
        <v>1.7</v>
      </c>
      <c r="P129" s="74">
        <v>1.7</v>
      </c>
      <c r="Q129" s="74">
        <v>1.7</v>
      </c>
      <c r="R129" s="74">
        <v>1.7</v>
      </c>
      <c r="S129" s="74">
        <v>1.7</v>
      </c>
      <c r="T129" s="74">
        <v>1.7</v>
      </c>
      <c r="U129" s="74">
        <v>1.7</v>
      </c>
      <c r="V129" s="74">
        <v>1.7</v>
      </c>
      <c r="W129" s="74">
        <v>1.7</v>
      </c>
      <c r="X129" s="74">
        <v>1.7</v>
      </c>
      <c r="Y129" s="74">
        <v>1.7</v>
      </c>
      <c r="Z129" s="74">
        <v>1.7</v>
      </c>
      <c r="AA129" s="74">
        <v>1.7</v>
      </c>
      <c r="AB129" s="74">
        <v>1.7</v>
      </c>
      <c r="AC129" s="74">
        <v>1.7</v>
      </c>
      <c r="AD129" s="74">
        <v>1.7</v>
      </c>
      <c r="AE129" s="74">
        <v>1.7</v>
      </c>
      <c r="AF129" s="74">
        <v>1.7</v>
      </c>
      <c r="AG129" s="74">
        <v>1.7</v>
      </c>
      <c r="AH129" s="63"/>
    </row>
    <row r="130" spans="1:40" s="21" customFormat="1" x14ac:dyDescent="0.3">
      <c r="A130" s="68" t="s">
        <v>16</v>
      </c>
      <c r="B130" s="74"/>
      <c r="C130" s="74">
        <v>0.85</v>
      </c>
      <c r="D130" s="74">
        <v>0.85</v>
      </c>
      <c r="E130" s="74">
        <v>0.85</v>
      </c>
      <c r="F130" s="74">
        <v>0.85</v>
      </c>
      <c r="G130" s="74">
        <v>0.85</v>
      </c>
      <c r="H130" s="74">
        <v>0.85</v>
      </c>
      <c r="I130" s="74">
        <v>0.85</v>
      </c>
      <c r="J130" s="74">
        <v>0.85</v>
      </c>
      <c r="K130" s="74">
        <v>0.85</v>
      </c>
      <c r="L130" s="74">
        <v>0.85</v>
      </c>
      <c r="M130" s="74">
        <v>0.85</v>
      </c>
      <c r="N130" s="74">
        <v>0.85</v>
      </c>
      <c r="O130" s="74">
        <v>0.85</v>
      </c>
      <c r="P130" s="74">
        <v>0.85</v>
      </c>
      <c r="Q130" s="74">
        <v>0.85</v>
      </c>
      <c r="R130" s="74">
        <v>0.85</v>
      </c>
      <c r="S130" s="74">
        <v>0.85</v>
      </c>
      <c r="T130" s="74">
        <v>0.85</v>
      </c>
      <c r="U130" s="74">
        <v>0.85</v>
      </c>
      <c r="V130" s="74">
        <v>0.85</v>
      </c>
      <c r="W130" s="74">
        <v>0.85</v>
      </c>
      <c r="X130" s="74">
        <v>0.85</v>
      </c>
      <c r="Y130" s="74">
        <v>0.85</v>
      </c>
      <c r="Z130" s="74">
        <v>0.85</v>
      </c>
      <c r="AA130" s="74">
        <v>0.85</v>
      </c>
      <c r="AB130" s="74">
        <v>0.85</v>
      </c>
      <c r="AC130" s="74">
        <v>0.85</v>
      </c>
      <c r="AD130" s="74">
        <v>0.85</v>
      </c>
      <c r="AE130" s="74">
        <v>0.85</v>
      </c>
      <c r="AF130" s="74">
        <v>0.85</v>
      </c>
      <c r="AG130" s="74">
        <v>0.85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3381.3</v>
      </c>
      <c r="D133" s="70">
        <v>41769</v>
      </c>
      <c r="E133" s="70">
        <v>55692</v>
      </c>
      <c r="F133" s="70">
        <v>55692</v>
      </c>
      <c r="G133" s="70">
        <v>55692</v>
      </c>
      <c r="H133" s="98">
        <v>52598</v>
      </c>
      <c r="I133" s="70">
        <v>52598</v>
      </c>
      <c r="J133" s="70">
        <v>52598</v>
      </c>
      <c r="K133" s="70">
        <v>52598</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422618.3</v>
      </c>
      <c r="AH133" s="63"/>
    </row>
    <row r="134" spans="1:40" s="21" customFormat="1" x14ac:dyDescent="0.3">
      <c r="A134" s="66" t="s">
        <v>12</v>
      </c>
      <c r="B134" s="70"/>
      <c r="C134" s="70">
        <v>-19305.7</v>
      </c>
      <c r="D134" s="70">
        <v>17000.5</v>
      </c>
      <c r="E134" s="70">
        <v>26693.5</v>
      </c>
      <c r="F134" s="70">
        <v>25918.5</v>
      </c>
      <c r="G134" s="70">
        <v>26693.5</v>
      </c>
      <c r="H134" s="98">
        <v>23699.5</v>
      </c>
      <c r="I134" s="70">
        <v>22824.5</v>
      </c>
      <c r="J134" s="70">
        <v>23699.5</v>
      </c>
      <c r="K134" s="70">
        <v>23699.5</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170923.3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6980000</v>
      </c>
      <c r="AY8" s="21" t="s">
        <v>4</v>
      </c>
      <c r="AZ8" s="109">
        <v>0</v>
      </c>
    </row>
    <row r="9" spans="1:59" ht="14.5" customHeight="1" x14ac:dyDescent="0.3">
      <c r="A9" s="19"/>
      <c r="B9" s="139"/>
      <c r="C9" s="139"/>
      <c r="D9" s="139"/>
      <c r="E9" s="139"/>
      <c r="F9" s="139"/>
      <c r="G9" s="139"/>
      <c r="H9" s="139"/>
      <c r="I9" s="139"/>
      <c r="J9" s="37"/>
      <c r="AP9" s="21" t="s">
        <v>8</v>
      </c>
      <c r="AQ9" s="109">
        <v>14070000</v>
      </c>
      <c r="AY9" s="21" t="s">
        <v>8</v>
      </c>
      <c r="AZ9" s="109">
        <v>21670000</v>
      </c>
    </row>
    <row r="10" spans="1:59" ht="14.5" customHeight="1" x14ac:dyDescent="0.3">
      <c r="A10" s="19"/>
      <c r="B10" s="139"/>
      <c r="C10" s="139"/>
      <c r="D10" s="139"/>
      <c r="E10" s="139"/>
      <c r="F10" s="139"/>
      <c r="G10" s="139"/>
      <c r="H10" s="139"/>
      <c r="I10" s="139"/>
      <c r="J10" s="37"/>
      <c r="AP10" s="21" t="s">
        <v>9</v>
      </c>
      <c r="AQ10" s="109">
        <v>29155000</v>
      </c>
      <c r="AY10" s="21" t="s">
        <v>9</v>
      </c>
      <c r="AZ10" s="109">
        <v>72171000</v>
      </c>
    </row>
    <row r="11" spans="1:59" ht="14.5" customHeight="1" x14ac:dyDescent="0.3">
      <c r="A11" s="19"/>
      <c r="B11" s="76" t="s">
        <v>114</v>
      </c>
      <c r="C11" s="76"/>
      <c r="D11" s="76"/>
      <c r="E11" s="76"/>
      <c r="F11" s="76"/>
      <c r="G11" s="76"/>
      <c r="H11" s="76"/>
      <c r="I11" s="76"/>
      <c r="J11" s="19"/>
      <c r="AP11" s="21" t="s">
        <v>7</v>
      </c>
      <c r="AQ11" s="109">
        <v>5460000</v>
      </c>
      <c r="AY11" s="21" t="s">
        <v>7</v>
      </c>
      <c r="AZ11" s="109">
        <v>34483000</v>
      </c>
    </row>
    <row r="12" spans="1:59" ht="14.5" customHeight="1" x14ac:dyDescent="0.3">
      <c r="A12" s="19"/>
      <c r="B12" s="76"/>
      <c r="C12" s="76"/>
      <c r="D12" s="76"/>
      <c r="E12" s="76"/>
      <c r="F12" s="76"/>
      <c r="G12" s="76"/>
      <c r="H12" s="76"/>
      <c r="I12" s="76"/>
      <c r="J12" s="19"/>
      <c r="AP12" s="21" t="s">
        <v>3</v>
      </c>
      <c r="AQ12" s="109">
        <v>1105000</v>
      </c>
      <c r="AY12" s="21" t="s">
        <v>3</v>
      </c>
      <c r="AZ12" s="109">
        <v>289000</v>
      </c>
    </row>
    <row r="13" spans="1:59" ht="14.5" customHeight="1" x14ac:dyDescent="0.3">
      <c r="A13" s="19"/>
      <c r="B13" s="76"/>
      <c r="C13" s="76"/>
      <c r="D13" s="76"/>
      <c r="E13" s="76"/>
      <c r="F13" s="76"/>
      <c r="G13" s="76"/>
      <c r="H13" s="76"/>
      <c r="I13" s="76"/>
      <c r="J13" s="19"/>
      <c r="AP13" s="21" t="s">
        <v>6</v>
      </c>
      <c r="AQ13" s="109">
        <v>7385000</v>
      </c>
      <c r="AY13" s="21" t="s">
        <v>6</v>
      </c>
      <c r="AZ13" s="109">
        <v>3010000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14525000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25142000</v>
      </c>
    </row>
    <row r="19" spans="1:59" x14ac:dyDescent="0.3">
      <c r="A19" s="19"/>
      <c r="B19" s="19"/>
      <c r="C19" s="19"/>
      <c r="D19" s="19"/>
      <c r="E19" s="19"/>
      <c r="F19" s="19"/>
      <c r="G19" s="19"/>
      <c r="H19" s="19"/>
      <c r="I19" s="19"/>
      <c r="J19" s="19"/>
      <c r="AP19" s="21" t="s">
        <v>76</v>
      </c>
      <c r="AQ19" s="109">
        <v>5250000</v>
      </c>
      <c r="AY19" s="21" t="s">
        <v>76</v>
      </c>
      <c r="AZ19" s="109">
        <v>11000000</v>
      </c>
    </row>
    <row r="20" spans="1:59" x14ac:dyDescent="0.3">
      <c r="A20" s="19"/>
      <c r="B20" s="19"/>
      <c r="C20" s="19"/>
      <c r="D20" s="19"/>
      <c r="E20" s="19"/>
      <c r="F20" s="19"/>
      <c r="G20" s="19"/>
      <c r="H20" s="19"/>
      <c r="I20" s="19"/>
      <c r="J20" s="19"/>
      <c r="AP20" s="107" t="s">
        <v>77</v>
      </c>
      <c r="AQ20" s="110">
        <v>83930000</v>
      </c>
      <c r="AY20" s="107" t="s">
        <v>77</v>
      </c>
      <c r="AZ20" s="110">
        <v>167765000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16898788</v>
      </c>
      <c r="AY27" s="21" t="s">
        <v>4</v>
      </c>
      <c r="AZ27" s="109"/>
    </row>
    <row r="28" spans="1:59" x14ac:dyDescent="0.3">
      <c r="A28" s="19"/>
      <c r="B28" s="19"/>
      <c r="C28" s="19"/>
      <c r="D28" s="19"/>
      <c r="E28" s="19"/>
      <c r="F28" s="19"/>
      <c r="G28" s="19"/>
      <c r="H28" s="19"/>
      <c r="I28" s="19"/>
      <c r="J28" s="19"/>
      <c r="AP28" s="21" t="s">
        <v>8</v>
      </c>
      <c r="AQ28" s="109">
        <v>34063872</v>
      </c>
      <c r="AY28" s="21" t="s">
        <v>8</v>
      </c>
      <c r="AZ28" s="109">
        <v>30845239</v>
      </c>
    </row>
    <row r="29" spans="1:59" ht="14.5" customHeight="1" x14ac:dyDescent="0.3">
      <c r="A29" s="19"/>
      <c r="B29" s="19"/>
      <c r="C29" s="19"/>
      <c r="D29" s="19"/>
      <c r="E29" s="19"/>
      <c r="F29" s="19"/>
      <c r="G29" s="19"/>
      <c r="H29" s="19"/>
      <c r="I29" s="19"/>
      <c r="J29" s="19"/>
      <c r="AP29" s="21" t="s">
        <v>9</v>
      </c>
      <c r="AQ29" s="109">
        <v>70585088</v>
      </c>
      <c r="AY29" s="21" t="s">
        <v>9</v>
      </c>
      <c r="AZ29" s="109">
        <v>189453524.39443403</v>
      </c>
    </row>
    <row r="30" spans="1:59" x14ac:dyDescent="0.3">
      <c r="A30" s="19"/>
      <c r="B30" s="19"/>
      <c r="C30" s="19"/>
      <c r="D30" s="19"/>
      <c r="E30" s="19"/>
      <c r="F30" s="19"/>
      <c r="G30" s="19"/>
      <c r="H30" s="19"/>
      <c r="I30" s="19"/>
      <c r="J30" s="19"/>
      <c r="AP30" s="21" t="s">
        <v>7</v>
      </c>
      <c r="AQ30" s="109">
        <v>13218816</v>
      </c>
      <c r="AY30" s="21" t="s">
        <v>7</v>
      </c>
      <c r="AZ30" s="109">
        <v>71210574</v>
      </c>
    </row>
    <row r="31" spans="1:59" x14ac:dyDescent="0.3">
      <c r="A31" s="19"/>
      <c r="B31" s="19"/>
      <c r="C31" s="19"/>
      <c r="D31" s="19"/>
      <c r="E31" s="19"/>
      <c r="F31" s="19"/>
      <c r="G31" s="19"/>
      <c r="H31" s="19"/>
      <c r="I31" s="19"/>
      <c r="J31" s="19"/>
      <c r="AP31" s="21" t="s">
        <v>3</v>
      </c>
      <c r="AQ31" s="109">
        <v>2675240</v>
      </c>
      <c r="AY31" s="21" t="s">
        <v>3</v>
      </c>
      <c r="AZ31" s="109">
        <v>713972.17282254086</v>
      </c>
    </row>
    <row r="32" spans="1:59" ht="14.5" customHeight="1" x14ac:dyDescent="0.3">
      <c r="A32" s="19"/>
      <c r="B32" s="19"/>
      <c r="C32" s="19"/>
      <c r="D32" s="19"/>
      <c r="E32" s="19"/>
      <c r="F32" s="19"/>
      <c r="G32" s="19"/>
      <c r="H32" s="19"/>
      <c r="I32" s="19"/>
      <c r="J32" s="19"/>
      <c r="AP32" s="21" t="s">
        <v>6</v>
      </c>
      <c r="AQ32" s="109">
        <v>17879296</v>
      </c>
      <c r="AY32" s="21" t="s">
        <v>6</v>
      </c>
      <c r="AZ32" s="109">
        <v>7901600</v>
      </c>
    </row>
    <row r="33" spans="1:56" ht="14.5" customHeight="1" x14ac:dyDescent="0.3">
      <c r="A33" s="19"/>
      <c r="B33" s="19"/>
      <c r="C33" s="19"/>
      <c r="D33" s="19"/>
      <c r="E33" s="19"/>
      <c r="F33" s="19"/>
      <c r="G33" s="19"/>
      <c r="H33" s="19"/>
      <c r="I33" s="19"/>
      <c r="J33" s="19"/>
      <c r="AP33" s="21" t="s">
        <v>5</v>
      </c>
      <c r="AQ33" s="109">
        <v>35165440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66008840</v>
      </c>
    </row>
    <row r="36" spans="1:56" ht="14.5" customHeight="1" x14ac:dyDescent="0.3">
      <c r="A36" s="19"/>
      <c r="B36" s="139"/>
      <c r="C36" s="139"/>
      <c r="D36" s="139"/>
      <c r="E36" s="139"/>
      <c r="F36" s="139"/>
      <c r="G36" s="139"/>
      <c r="H36" s="139"/>
      <c r="I36" s="139"/>
      <c r="J36" s="19"/>
      <c r="AP36" s="21" t="s">
        <v>76</v>
      </c>
      <c r="AQ36" s="109">
        <v>12710400</v>
      </c>
      <c r="AY36" s="21" t="s">
        <v>76</v>
      </c>
      <c r="AZ36" s="109">
        <v>28875709</v>
      </c>
    </row>
    <row r="37" spans="1:56" ht="14.5" customHeight="1" x14ac:dyDescent="0.3">
      <c r="A37" s="19"/>
      <c r="B37" s="139"/>
      <c r="C37" s="139"/>
      <c r="D37" s="139"/>
      <c r="E37" s="139"/>
      <c r="F37" s="139"/>
      <c r="G37" s="139"/>
      <c r="H37" s="139"/>
      <c r="I37" s="139"/>
      <c r="J37" s="19"/>
      <c r="AP37" s="107" t="s">
        <v>77</v>
      </c>
      <c r="AQ37" s="110">
        <v>203196940</v>
      </c>
      <c r="AY37" s="107" t="s">
        <v>77</v>
      </c>
      <c r="AZ37" s="110">
        <v>395009458.56725657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251695000</v>
      </c>
      <c r="AR41" s="111">
        <v>83930000</v>
      </c>
      <c r="AS41" s="111">
        <v>167765000</v>
      </c>
      <c r="AV41" s="21" t="s">
        <v>128</v>
      </c>
      <c r="AW41" s="88">
        <v>0.33345914698345219</v>
      </c>
      <c r="AX41" s="88">
        <v>0.66654085301654775</v>
      </c>
    </row>
    <row r="42" spans="1:56" x14ac:dyDescent="0.3">
      <c r="A42" s="19"/>
      <c r="B42" s="38"/>
      <c r="C42" s="38"/>
      <c r="D42" s="38"/>
      <c r="E42" s="38"/>
      <c r="F42" s="38"/>
      <c r="G42" s="38"/>
      <c r="H42" s="38"/>
      <c r="I42" s="38"/>
      <c r="J42" s="19"/>
      <c r="AP42" s="21" t="s">
        <v>127</v>
      </c>
      <c r="AQ42" s="111">
        <v>598206398.56725657</v>
      </c>
      <c r="AR42" s="111">
        <v>203196940</v>
      </c>
      <c r="AS42" s="111">
        <v>395009458.56725657</v>
      </c>
      <c r="AV42" s="21" t="s">
        <v>127</v>
      </c>
      <c r="AW42" s="88">
        <v>0.33967697518226142</v>
      </c>
      <c r="AX42" s="88">
        <v>0.66032302481773852</v>
      </c>
    </row>
    <row r="43" spans="1:56" x14ac:dyDescent="0.3">
      <c r="A43" s="19"/>
      <c r="B43" s="19"/>
      <c r="C43" s="19"/>
      <c r="D43" s="19"/>
      <c r="E43" s="19"/>
      <c r="F43" s="19"/>
      <c r="G43" s="19"/>
      <c r="H43" s="19"/>
      <c r="I43" s="19"/>
      <c r="J43" s="19"/>
      <c r="BD43" s="112">
        <v>237005675140353.94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0.58382729833020253</v>
      </c>
    </row>
    <row r="54" spans="1:55" x14ac:dyDescent="0.3">
      <c r="A54" s="19"/>
      <c r="B54" s="19"/>
      <c r="C54" s="19"/>
      <c r="D54" s="19"/>
      <c r="E54" s="19"/>
      <c r="F54" s="19"/>
      <c r="G54" s="19"/>
      <c r="H54" s="19"/>
      <c r="I54" s="19"/>
      <c r="J54" s="19"/>
      <c r="BA54" s="21" t="s">
        <v>88</v>
      </c>
      <c r="BC54" s="114">
        <v>0.40443894644410805</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251695000</v>
      </c>
    </row>
    <row r="57" spans="1:55" ht="15" thickTop="1" thickBot="1" x14ac:dyDescent="0.35">
      <c r="A57" s="19"/>
      <c r="B57" s="19"/>
      <c r="C57" s="19"/>
      <c r="D57" s="19"/>
      <c r="E57" s="19"/>
      <c r="F57" s="19"/>
      <c r="G57" s="19"/>
      <c r="H57" s="19"/>
      <c r="I57" s="19"/>
      <c r="J57" s="19"/>
      <c r="BA57" s="116" t="s">
        <v>83</v>
      </c>
      <c r="BB57" s="116"/>
      <c r="BC57" s="117">
        <v>43042</v>
      </c>
    </row>
    <row r="58" spans="1:55" ht="15" thickTop="1" thickBot="1" x14ac:dyDescent="0.35">
      <c r="A58" s="19"/>
      <c r="B58" s="19"/>
      <c r="C58" s="19"/>
      <c r="D58" s="19"/>
      <c r="E58" s="19"/>
      <c r="F58" s="19"/>
      <c r="G58" s="19"/>
      <c r="H58" s="19"/>
      <c r="I58" s="19"/>
      <c r="J58" s="19"/>
      <c r="BA58" s="116" t="s">
        <v>84</v>
      </c>
      <c r="BB58" s="116"/>
      <c r="BC58" s="118">
        <v>2.376711490364356</v>
      </c>
    </row>
    <row r="59" spans="1:55" ht="15" thickTop="1" thickBot="1" x14ac:dyDescent="0.35">
      <c r="A59" s="19"/>
      <c r="B59" s="19"/>
      <c r="C59" s="19"/>
      <c r="D59" s="19"/>
      <c r="E59" s="19"/>
      <c r="F59" s="19"/>
      <c r="G59" s="19"/>
      <c r="H59" s="19"/>
      <c r="I59" s="19"/>
      <c r="J59" s="19"/>
      <c r="BA59" s="115" t="s">
        <v>85</v>
      </c>
      <c r="BB59" s="115" t="s">
        <v>65</v>
      </c>
      <c r="BC59" s="113">
        <v>422618.3</v>
      </c>
    </row>
    <row r="60" spans="1:55" ht="15" thickTop="1" thickBot="1" x14ac:dyDescent="0.35">
      <c r="A60" s="19"/>
      <c r="B60" s="19"/>
      <c r="C60" s="19"/>
      <c r="D60" s="19"/>
      <c r="E60" s="19"/>
      <c r="F60" s="19"/>
      <c r="G60" s="19"/>
      <c r="H60" s="19"/>
      <c r="I60" s="62" t="s">
        <v>113</v>
      </c>
      <c r="J60" s="19"/>
      <c r="BA60" s="116" t="s">
        <v>86</v>
      </c>
      <c r="BB60" s="116"/>
      <c r="BC60" s="118">
        <v>3.4011764753206379</v>
      </c>
    </row>
    <row r="61" spans="1:55" ht="15" thickTop="1" thickBot="1" x14ac:dyDescent="0.35">
      <c r="A61" s="19"/>
      <c r="B61" s="19"/>
      <c r="C61" s="19"/>
      <c r="D61" s="19"/>
      <c r="E61" s="19"/>
      <c r="F61" s="19"/>
      <c r="G61" s="19"/>
      <c r="H61" s="19"/>
      <c r="I61" s="19"/>
      <c r="J61" s="19"/>
      <c r="BA61" s="115" t="s">
        <v>85</v>
      </c>
      <c r="BB61" s="115" t="s">
        <v>65</v>
      </c>
      <c r="BC61" s="113">
        <v>1437399.42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6980000</v>
      </c>
      <c r="J5" t="s">
        <v>4</v>
      </c>
      <c r="K5" s="1">
        <v>0</v>
      </c>
      <c r="S5" s="142"/>
      <c r="T5" s="142"/>
      <c r="U5" s="142"/>
      <c r="V5" s="142"/>
      <c r="W5" s="142"/>
      <c r="X5" s="142"/>
      <c r="Y5" s="142"/>
      <c r="Z5" s="142"/>
    </row>
    <row r="6" spans="1:27" x14ac:dyDescent="0.35">
      <c r="A6" t="s">
        <v>8</v>
      </c>
      <c r="B6" s="1">
        <v>14070000</v>
      </c>
      <c r="J6" t="s">
        <v>8</v>
      </c>
      <c r="K6" s="1">
        <v>21670000</v>
      </c>
      <c r="S6" s="142"/>
      <c r="T6" s="142"/>
      <c r="U6" s="142"/>
      <c r="V6" s="142"/>
      <c r="W6" s="142"/>
      <c r="X6" s="142"/>
      <c r="Y6" s="142"/>
      <c r="Z6" s="142"/>
      <c r="AA6" s="18"/>
    </row>
    <row r="7" spans="1:27" x14ac:dyDescent="0.35">
      <c r="A7" t="s">
        <v>9</v>
      </c>
      <c r="B7" s="1">
        <v>29155000</v>
      </c>
      <c r="J7" t="s">
        <v>9</v>
      </c>
      <c r="K7" s="1">
        <v>72171000</v>
      </c>
      <c r="S7" s="142"/>
      <c r="T7" s="142"/>
      <c r="U7" s="142"/>
      <c r="V7" s="142"/>
      <c r="W7" s="142"/>
      <c r="X7" s="142"/>
      <c r="Y7" s="142"/>
      <c r="Z7" s="142"/>
      <c r="AA7" s="18"/>
    </row>
    <row r="8" spans="1:27" x14ac:dyDescent="0.35">
      <c r="A8" t="s">
        <v>7</v>
      </c>
      <c r="B8" s="1">
        <v>5460000</v>
      </c>
      <c r="J8" t="s">
        <v>7</v>
      </c>
      <c r="K8" s="1">
        <v>34483000</v>
      </c>
      <c r="S8" s="142"/>
      <c r="T8" s="142"/>
      <c r="U8" s="142"/>
      <c r="V8" s="142"/>
      <c r="W8" s="142"/>
      <c r="X8" s="142"/>
      <c r="Y8" s="142"/>
      <c r="Z8" s="142"/>
    </row>
    <row r="9" spans="1:27" x14ac:dyDescent="0.35">
      <c r="A9" t="s">
        <v>3</v>
      </c>
      <c r="B9" s="1">
        <v>1105000</v>
      </c>
      <c r="J9" t="s">
        <v>3</v>
      </c>
      <c r="K9" s="1">
        <v>289000</v>
      </c>
      <c r="S9" s="142"/>
      <c r="T9" s="142"/>
      <c r="U9" s="142"/>
      <c r="V9" s="142"/>
      <c r="W9" s="142"/>
      <c r="X9" s="142"/>
      <c r="Y9" s="142"/>
      <c r="Z9" s="142"/>
    </row>
    <row r="10" spans="1:27" x14ac:dyDescent="0.35">
      <c r="A10" t="s">
        <v>6</v>
      </c>
      <c r="B10" s="1">
        <v>7385000</v>
      </c>
      <c r="J10" t="s">
        <v>6</v>
      </c>
      <c r="K10" s="1">
        <v>3010000</v>
      </c>
      <c r="S10" s="142"/>
      <c r="T10" s="142"/>
      <c r="U10" s="142"/>
      <c r="V10" s="142"/>
      <c r="W10" s="142"/>
      <c r="X10" s="142"/>
      <c r="Y10" s="142"/>
      <c r="Z10" s="142"/>
    </row>
    <row r="11" spans="1:27" x14ac:dyDescent="0.35">
      <c r="A11" t="s">
        <v>5</v>
      </c>
      <c r="B11" s="1">
        <v>14525000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25142000</v>
      </c>
    </row>
    <row r="14" spans="1:27" x14ac:dyDescent="0.35">
      <c r="A14" t="s">
        <v>76</v>
      </c>
      <c r="B14" s="1">
        <v>5250000</v>
      </c>
      <c r="J14" t="s">
        <v>76</v>
      </c>
      <c r="K14" s="1">
        <v>11000000</v>
      </c>
    </row>
    <row r="15" spans="1:27" x14ac:dyDescent="0.35">
      <c r="A15" s="12" t="s">
        <v>77</v>
      </c>
      <c r="B15" s="13">
        <v>83930000</v>
      </c>
      <c r="J15" s="12" t="s">
        <v>77</v>
      </c>
      <c r="K15" s="13">
        <v>167765000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16898788</v>
      </c>
      <c r="J22" t="s">
        <v>4</v>
      </c>
      <c r="K22" s="1">
        <v>0</v>
      </c>
      <c r="S22" s="142"/>
      <c r="T22" s="142"/>
      <c r="U22" s="142"/>
      <c r="V22" s="142"/>
      <c r="W22" s="142"/>
      <c r="X22" s="142"/>
      <c r="Y22" s="142"/>
      <c r="Z22" s="142"/>
    </row>
    <row r="23" spans="1:26" x14ac:dyDescent="0.35">
      <c r="A23" t="s">
        <v>8</v>
      </c>
      <c r="B23" s="1">
        <v>34063872</v>
      </c>
      <c r="J23" t="s">
        <v>8</v>
      </c>
      <c r="K23" s="1">
        <v>30845239</v>
      </c>
      <c r="S23" s="142"/>
      <c r="T23" s="142"/>
      <c r="U23" s="142"/>
      <c r="V23" s="142"/>
      <c r="W23" s="142"/>
      <c r="X23" s="142"/>
      <c r="Y23" s="142"/>
      <c r="Z23" s="142"/>
    </row>
    <row r="24" spans="1:26" ht="14.5" customHeight="1" x14ac:dyDescent="0.35">
      <c r="A24" t="s">
        <v>9</v>
      </c>
      <c r="B24" s="1">
        <v>70585088</v>
      </c>
      <c r="J24" t="s">
        <v>9</v>
      </c>
      <c r="K24" s="1">
        <v>189453524.39443403</v>
      </c>
      <c r="S24" s="142"/>
      <c r="T24" s="142"/>
      <c r="U24" s="142"/>
      <c r="V24" s="142"/>
      <c r="W24" s="142"/>
      <c r="X24" s="142"/>
      <c r="Y24" s="142"/>
      <c r="Z24" s="142"/>
    </row>
    <row r="25" spans="1:26" x14ac:dyDescent="0.35">
      <c r="A25" t="s">
        <v>7</v>
      </c>
      <c r="B25" s="1">
        <v>13218816</v>
      </c>
      <c r="J25" t="s">
        <v>7</v>
      </c>
      <c r="K25" s="1">
        <v>71210574</v>
      </c>
      <c r="S25" s="142"/>
      <c r="T25" s="142"/>
      <c r="U25" s="142"/>
      <c r="V25" s="142"/>
      <c r="W25" s="142"/>
      <c r="X25" s="142"/>
      <c r="Y25" s="142"/>
      <c r="Z25" s="142"/>
    </row>
    <row r="26" spans="1:26" ht="14.5" customHeight="1" x14ac:dyDescent="0.35">
      <c r="A26" t="s">
        <v>3</v>
      </c>
      <c r="B26" s="1">
        <v>2675240</v>
      </c>
      <c r="J26" t="s">
        <v>3</v>
      </c>
      <c r="K26" s="1">
        <v>713972.17282254086</v>
      </c>
      <c r="S26" s="142"/>
      <c r="T26" s="142"/>
      <c r="U26" s="142"/>
      <c r="V26" s="142"/>
      <c r="W26" s="142"/>
      <c r="X26" s="142"/>
      <c r="Y26" s="142"/>
      <c r="Z26" s="142"/>
    </row>
    <row r="27" spans="1:26" x14ac:dyDescent="0.35">
      <c r="A27" t="s">
        <v>6</v>
      </c>
      <c r="B27" s="1">
        <v>17879296</v>
      </c>
      <c r="J27" t="s">
        <v>6</v>
      </c>
      <c r="K27" s="1">
        <v>7901600</v>
      </c>
      <c r="S27" s="142"/>
      <c r="T27" s="142"/>
      <c r="U27" s="142"/>
      <c r="V27" s="142"/>
      <c r="W27" s="142"/>
      <c r="X27" s="142"/>
      <c r="Y27" s="142"/>
      <c r="Z27" s="142"/>
    </row>
    <row r="28" spans="1:26" x14ac:dyDescent="0.35">
      <c r="A28" t="s">
        <v>5</v>
      </c>
      <c r="B28" s="1">
        <v>35165440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66008840</v>
      </c>
    </row>
    <row r="31" spans="1:26" x14ac:dyDescent="0.35">
      <c r="A31" t="s">
        <v>76</v>
      </c>
      <c r="B31" s="1">
        <v>12710400</v>
      </c>
      <c r="J31" t="s">
        <v>76</v>
      </c>
      <c r="K31" s="1">
        <v>28875709</v>
      </c>
    </row>
    <row r="32" spans="1:26" x14ac:dyDescent="0.35">
      <c r="A32" s="12" t="s">
        <v>77</v>
      </c>
      <c r="B32" s="13">
        <v>203196940</v>
      </c>
      <c r="J32" s="12" t="s">
        <v>77</v>
      </c>
      <c r="K32" s="13">
        <v>395009458.56725657</v>
      </c>
    </row>
    <row r="35" spans="1:15" x14ac:dyDescent="0.35">
      <c r="B35" t="s">
        <v>79</v>
      </c>
      <c r="C35" t="s">
        <v>80</v>
      </c>
      <c r="D35" t="s">
        <v>24</v>
      </c>
      <c r="H35" t="s">
        <v>80</v>
      </c>
      <c r="I35" t="s">
        <v>24</v>
      </c>
    </row>
    <row r="36" spans="1:15" x14ac:dyDescent="0.35">
      <c r="A36" t="s">
        <v>128</v>
      </c>
      <c r="B36" s="14">
        <v>251695000</v>
      </c>
      <c r="C36" s="14">
        <v>83930000</v>
      </c>
      <c r="D36" s="14">
        <v>167765000</v>
      </c>
      <c r="G36" t="s">
        <v>128</v>
      </c>
      <c r="H36" s="15">
        <v>0.33345914698345219</v>
      </c>
      <c r="I36" s="15">
        <v>0.66654085301654775</v>
      </c>
    </row>
    <row r="37" spans="1:15" x14ac:dyDescent="0.35">
      <c r="A37" t="s">
        <v>127</v>
      </c>
      <c r="B37" s="14">
        <v>598206398.56725657</v>
      </c>
      <c r="C37" s="14">
        <v>203196940</v>
      </c>
      <c r="D37" s="14">
        <v>395009458.56725657</v>
      </c>
      <c r="G37" t="s">
        <v>127</v>
      </c>
      <c r="H37" s="15">
        <v>0.33967697518226142</v>
      </c>
      <c r="I37" s="15">
        <v>0.66032302481773852</v>
      </c>
    </row>
    <row r="38" spans="1:15" x14ac:dyDescent="0.35">
      <c r="O38" s="17">
        <v>237005675140353.94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2104.06</v>
      </c>
      <c r="J11" s="19"/>
      <c r="K11" s="19"/>
      <c r="L11" s="19"/>
      <c r="M11" s="19"/>
      <c r="N11" s="19"/>
      <c r="O11" s="19"/>
      <c r="P11" s="19"/>
    </row>
    <row r="12" spans="1:16" ht="14.5" customHeight="1" thickBot="1" x14ac:dyDescent="0.35">
      <c r="A12" s="19"/>
      <c r="B12" s="19"/>
      <c r="C12" s="19"/>
      <c r="D12" s="19"/>
      <c r="E12" s="19"/>
      <c r="F12" s="19"/>
      <c r="G12" s="44" t="s">
        <v>93</v>
      </c>
      <c r="H12" s="45" t="s">
        <v>94</v>
      </c>
      <c r="I12" s="46">
        <v>2905000</v>
      </c>
      <c r="J12" s="19"/>
      <c r="K12" s="19"/>
      <c r="L12" s="19"/>
      <c r="M12" s="19"/>
      <c r="N12" s="19"/>
      <c r="O12" s="19"/>
      <c r="P12" s="19"/>
    </row>
    <row r="13" spans="1:16" ht="14.5" customHeight="1" thickBot="1" x14ac:dyDescent="0.35">
      <c r="A13" s="19"/>
      <c r="B13" s="19"/>
      <c r="C13" s="19"/>
      <c r="D13" s="19"/>
      <c r="E13" s="19"/>
      <c r="F13" s="19"/>
      <c r="G13" s="44" t="s">
        <v>95</v>
      </c>
      <c r="H13" s="45" t="s">
        <v>94</v>
      </c>
      <c r="I13" s="46">
        <v>84429390</v>
      </c>
      <c r="J13" s="19"/>
      <c r="K13" s="19"/>
      <c r="L13" s="19"/>
      <c r="M13" s="19"/>
      <c r="N13" s="19"/>
      <c r="O13" s="19"/>
      <c r="P13" s="19"/>
    </row>
    <row r="14" spans="1:16" ht="14.5" customHeight="1" thickBot="1" x14ac:dyDescent="0.35">
      <c r="A14" s="19"/>
      <c r="B14" s="19"/>
      <c r="C14" s="19"/>
      <c r="D14" s="19"/>
      <c r="E14" s="19"/>
      <c r="F14" s="19"/>
      <c r="G14" s="44" t="s">
        <v>96</v>
      </c>
      <c r="H14" s="45" t="s">
        <v>97</v>
      </c>
      <c r="I14" s="47">
        <v>284.31</v>
      </c>
      <c r="J14" s="19"/>
      <c r="K14" s="19"/>
      <c r="L14" s="19"/>
      <c r="M14" s="19"/>
      <c r="N14" s="19"/>
      <c r="O14" s="19"/>
      <c r="P14" s="19"/>
    </row>
    <row r="15" spans="1:16" ht="14.5" customHeight="1" thickBot="1" x14ac:dyDescent="0.35">
      <c r="A15" s="19"/>
      <c r="B15" s="19"/>
      <c r="C15" s="19"/>
      <c r="D15" s="19"/>
      <c r="E15" s="19"/>
      <c r="F15" s="19"/>
      <c r="G15" s="44" t="s">
        <v>98</v>
      </c>
      <c r="H15" s="45" t="s">
        <v>67</v>
      </c>
      <c r="I15" s="48">
        <v>140.28486178728042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2104.06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118322.06081174014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5.0557469663395587</v>
      </c>
      <c r="AT30" s="103">
        <v>284310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1437399.42</v>
      </c>
      <c r="AV39" s="105">
        <v>5.0599999999999996</v>
      </c>
      <c r="AW39" s="89">
        <v>3.4011764753206379</v>
      </c>
    </row>
    <row r="40" spans="1:49" ht="14.5" customHeight="1" x14ac:dyDescent="0.3">
      <c r="A40" s="19"/>
      <c r="B40" s="19"/>
      <c r="C40" s="49"/>
      <c r="D40" s="53" t="s">
        <v>109</v>
      </c>
      <c r="E40" s="78">
        <v>3.791810224754669</v>
      </c>
      <c r="F40" s="78">
        <v>4.0445975730716466</v>
      </c>
      <c r="G40" s="78">
        <v>4.297384921388625</v>
      </c>
      <c r="H40" s="78">
        <v>4.5501722697056026</v>
      </c>
      <c r="I40" s="78">
        <v>4.8029596180225811</v>
      </c>
      <c r="J40" s="54">
        <v>5.0557469663395587</v>
      </c>
      <c r="K40" s="78">
        <v>5.3085343146565362</v>
      </c>
      <c r="L40" s="78">
        <v>5.5613216629735147</v>
      </c>
      <c r="M40" s="78">
        <v>5.8141090112904923</v>
      </c>
      <c r="N40" s="78">
        <v>6.0668963596074708</v>
      </c>
      <c r="O40" s="78">
        <v>6.3196837079244483</v>
      </c>
      <c r="P40" s="19"/>
      <c r="AT40" s="21" t="s">
        <v>62</v>
      </c>
      <c r="AU40" s="104">
        <v>598206.4</v>
      </c>
      <c r="AV40" s="105">
        <v>2.1</v>
      </c>
      <c r="AW40" s="89">
        <v>2.3767114960567355</v>
      </c>
    </row>
    <row r="41" spans="1:49" x14ac:dyDescent="0.3">
      <c r="A41" s="19"/>
      <c r="B41" s="19"/>
      <c r="C41" s="55">
        <v>-0.2</v>
      </c>
      <c r="D41" s="56">
        <v>165297.83399999997</v>
      </c>
      <c r="E41" s="93">
        <v>4.7762138771834994E-2</v>
      </c>
      <c r="F41" s="93">
        <v>0.11761294802329059</v>
      </c>
      <c r="G41" s="93">
        <v>0.1874637572747464</v>
      </c>
      <c r="H41" s="93">
        <v>0.25731456652620199</v>
      </c>
      <c r="I41" s="93">
        <v>0.32716537577765781</v>
      </c>
      <c r="J41" s="93">
        <v>0.3970161850291134</v>
      </c>
      <c r="K41" s="93">
        <v>0.46686699428056877</v>
      </c>
      <c r="L41" s="93">
        <v>0.53671780353202481</v>
      </c>
      <c r="M41" s="93">
        <v>0.60656861278348018</v>
      </c>
      <c r="N41" s="93">
        <v>0.67641942203493621</v>
      </c>
      <c r="O41" s="93">
        <v>0.74627023128639158</v>
      </c>
      <c r="P41" s="19"/>
      <c r="AT41" s="21" t="s">
        <v>61</v>
      </c>
      <c r="AU41" s="104">
        <v>839193.02</v>
      </c>
      <c r="AV41" s="105"/>
      <c r="AW41" s="89">
        <v>0.58382729833020253</v>
      </c>
    </row>
    <row r="42" spans="1:49" x14ac:dyDescent="0.3">
      <c r="A42" s="19"/>
      <c r="B42" s="19"/>
      <c r="C42" s="55">
        <v>-0.15</v>
      </c>
      <c r="D42" s="56">
        <v>206622.29249999998</v>
      </c>
      <c r="E42" s="93">
        <v>0.30970267346479385</v>
      </c>
      <c r="F42" s="93">
        <v>0.3970161850291134</v>
      </c>
      <c r="G42" s="93">
        <v>0.48432969659343317</v>
      </c>
      <c r="H42" s="93">
        <v>0.57164320815775271</v>
      </c>
      <c r="I42" s="93">
        <v>0.65895671972207226</v>
      </c>
      <c r="J42" s="93">
        <v>0.74627023128639181</v>
      </c>
      <c r="K42" s="93">
        <v>0.83358374285071135</v>
      </c>
      <c r="L42" s="93">
        <v>0.9208972544150309</v>
      </c>
      <c r="M42" s="93">
        <v>1.0082107659793507</v>
      </c>
      <c r="N42" s="93">
        <v>1.0955242775436704</v>
      </c>
      <c r="O42" s="93">
        <v>1.1828377891079898</v>
      </c>
      <c r="P42" s="19"/>
    </row>
    <row r="43" spans="1:49" x14ac:dyDescent="0.3">
      <c r="A43" s="19"/>
      <c r="B43" s="19"/>
      <c r="C43" s="55">
        <v>-0.1</v>
      </c>
      <c r="D43" s="56">
        <v>243085.05</v>
      </c>
      <c r="E43" s="93">
        <v>0.54082667466446344</v>
      </c>
      <c r="F43" s="93">
        <v>0.6435484529754274</v>
      </c>
      <c r="G43" s="93">
        <v>0.74627023128639181</v>
      </c>
      <c r="H43" s="93">
        <v>0.84899200959735599</v>
      </c>
      <c r="I43" s="93">
        <v>0.9517137879083204</v>
      </c>
      <c r="J43" s="93">
        <v>1.0544355662192846</v>
      </c>
      <c r="K43" s="93">
        <v>1.1571573445302485</v>
      </c>
      <c r="L43" s="93">
        <v>1.2598791228412134</v>
      </c>
      <c r="M43" s="93">
        <v>1.3626009011521774</v>
      </c>
      <c r="N43" s="93">
        <v>1.4653226794631418</v>
      </c>
      <c r="O43" s="93">
        <v>1.5680444577741057</v>
      </c>
      <c r="P43" s="19"/>
      <c r="AU43" s="21">
        <v>807200.95299999998</v>
      </c>
    </row>
    <row r="44" spans="1:49" x14ac:dyDescent="0.3">
      <c r="A44" s="19"/>
      <c r="B44" s="19"/>
      <c r="C44" s="55">
        <v>-0.05</v>
      </c>
      <c r="D44" s="56">
        <v>270094.5</v>
      </c>
      <c r="E44" s="93">
        <v>0.71202963851607048</v>
      </c>
      <c r="F44" s="93">
        <v>0.82616494775047489</v>
      </c>
      <c r="G44" s="93">
        <v>0.94030025698488018</v>
      </c>
      <c r="H44" s="93">
        <v>1.0544355662192846</v>
      </c>
      <c r="I44" s="93">
        <v>1.1685708754536894</v>
      </c>
      <c r="J44" s="93">
        <v>1.2827061846880943</v>
      </c>
      <c r="K44" s="93">
        <v>1.3968414939224987</v>
      </c>
      <c r="L44" s="93">
        <v>1.5109768031569035</v>
      </c>
      <c r="M44" s="93">
        <v>1.6251121123913079</v>
      </c>
      <c r="N44" s="93">
        <v>1.7392474216257132</v>
      </c>
      <c r="O44" s="93">
        <v>1.8533827308601172</v>
      </c>
      <c r="P44" s="19"/>
      <c r="AU44" s="21">
        <v>714813.79999999993</v>
      </c>
    </row>
    <row r="45" spans="1:49" x14ac:dyDescent="0.3">
      <c r="A45" s="19"/>
      <c r="B45" s="19"/>
      <c r="C45" s="51" t="s">
        <v>107</v>
      </c>
      <c r="D45" s="57">
        <v>284310</v>
      </c>
      <c r="E45" s="93">
        <v>0.80213646159586371</v>
      </c>
      <c r="F45" s="93">
        <v>0.92227889236892113</v>
      </c>
      <c r="G45" s="93">
        <v>1.042421323141979</v>
      </c>
      <c r="H45" s="93">
        <v>1.1625637539150362</v>
      </c>
      <c r="I45" s="93">
        <v>1.2827061846880943</v>
      </c>
      <c r="J45" s="93">
        <v>1.4028486154611515</v>
      </c>
      <c r="K45" s="93">
        <v>1.5229910462342091</v>
      </c>
      <c r="L45" s="93">
        <v>1.6431334770072668</v>
      </c>
      <c r="M45" s="93">
        <v>1.7632759077803244</v>
      </c>
      <c r="N45" s="93">
        <v>1.883418338553382</v>
      </c>
      <c r="O45" s="93">
        <v>2.0035607693264397</v>
      </c>
      <c r="P45" s="19"/>
    </row>
    <row r="46" spans="1:49" ht="14.5" customHeight="1" x14ac:dyDescent="0.3">
      <c r="A46" s="19"/>
      <c r="B46" s="19"/>
      <c r="C46" s="55">
        <v>0.05</v>
      </c>
      <c r="D46" s="56">
        <v>298525.5</v>
      </c>
      <c r="E46" s="93">
        <v>0.89224328467565672</v>
      </c>
      <c r="F46" s="93">
        <v>1.0183928369873674</v>
      </c>
      <c r="G46" s="93">
        <v>1.1445423892990778</v>
      </c>
      <c r="H46" s="93">
        <v>1.2706919416107882</v>
      </c>
      <c r="I46" s="93">
        <v>1.3968414939224991</v>
      </c>
      <c r="J46" s="93">
        <v>1.5229910462342091</v>
      </c>
      <c r="K46" s="93">
        <v>1.6491405985459195</v>
      </c>
      <c r="L46" s="93">
        <v>1.77529015085763</v>
      </c>
      <c r="M46" s="93">
        <v>1.9014397031693409</v>
      </c>
      <c r="N46" s="93">
        <v>2.0275892554810513</v>
      </c>
      <c r="O46" s="93">
        <v>2.1537388077927613</v>
      </c>
      <c r="P46" s="19"/>
    </row>
    <row r="47" spans="1:49" x14ac:dyDescent="0.3">
      <c r="A47" s="19"/>
      <c r="B47" s="19"/>
      <c r="C47" s="55">
        <v>0.1</v>
      </c>
      <c r="D47" s="56">
        <v>328378.05</v>
      </c>
      <c r="E47" s="93">
        <v>1.0814676131432228</v>
      </c>
      <c r="F47" s="93">
        <v>1.2202321206861035</v>
      </c>
      <c r="G47" s="93">
        <v>1.3589966282289856</v>
      </c>
      <c r="H47" s="93">
        <v>1.4977611357718672</v>
      </c>
      <c r="I47" s="93">
        <v>1.6365256433147488</v>
      </c>
      <c r="J47" s="93">
        <v>1.77529015085763</v>
      </c>
      <c r="K47" s="93">
        <v>1.9140546584005111</v>
      </c>
      <c r="L47" s="93">
        <v>2.0528191659433932</v>
      </c>
      <c r="M47" s="93">
        <v>2.1915836734862748</v>
      </c>
      <c r="N47" s="93">
        <v>2.330348181029156</v>
      </c>
      <c r="O47" s="93">
        <v>2.4691126885720376</v>
      </c>
      <c r="P47" s="19"/>
    </row>
    <row r="48" spans="1:49" x14ac:dyDescent="0.3">
      <c r="A48" s="19"/>
      <c r="B48" s="19"/>
      <c r="C48" s="55">
        <v>0.15</v>
      </c>
      <c r="D48" s="56">
        <v>377634.75750000001</v>
      </c>
      <c r="E48" s="93">
        <v>1.3936877551147062</v>
      </c>
      <c r="F48" s="93">
        <v>1.5532669387890197</v>
      </c>
      <c r="G48" s="93">
        <v>1.7128461224633336</v>
      </c>
      <c r="H48" s="93">
        <v>1.872425306137647</v>
      </c>
      <c r="I48" s="93">
        <v>2.0320044898119609</v>
      </c>
      <c r="J48" s="93">
        <v>2.1915836734862748</v>
      </c>
      <c r="K48" s="93">
        <v>2.3511628571605883</v>
      </c>
      <c r="L48" s="93">
        <v>2.5107420408349026</v>
      </c>
      <c r="M48" s="93">
        <v>2.6703212245092161</v>
      </c>
      <c r="N48" s="93">
        <v>2.8299004081835299</v>
      </c>
      <c r="O48" s="93">
        <v>2.9894795918578434</v>
      </c>
      <c r="P48" s="19"/>
    </row>
    <row r="49" spans="1:45" ht="14.5" thickBot="1" x14ac:dyDescent="0.35">
      <c r="A49" s="19"/>
      <c r="B49" s="19"/>
      <c r="C49" s="55">
        <v>0.2</v>
      </c>
      <c r="D49" s="58">
        <v>453161.70900000003</v>
      </c>
      <c r="E49" s="93">
        <v>1.8724253061376475</v>
      </c>
      <c r="F49" s="93">
        <v>2.0639203265468238</v>
      </c>
      <c r="G49" s="93">
        <v>2.2554153469560005</v>
      </c>
      <c r="H49" s="93">
        <v>2.4469103673651769</v>
      </c>
      <c r="I49" s="93">
        <v>2.6384053877743541</v>
      </c>
      <c r="J49" s="93">
        <v>2.8299004081835299</v>
      </c>
      <c r="K49" s="93">
        <v>3.0213954285927063</v>
      </c>
      <c r="L49" s="93">
        <v>3.2128904490018826</v>
      </c>
      <c r="M49" s="93">
        <v>3.4043854694110598</v>
      </c>
      <c r="N49" s="93">
        <v>3.5958804898202361</v>
      </c>
      <c r="O49" s="93">
        <v>3.7873755102294124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284310</v>
      </c>
    </row>
    <row r="66" spans="44:55" x14ac:dyDescent="0.3">
      <c r="AS66" s="21" t="s">
        <v>70</v>
      </c>
      <c r="AT66" s="21" t="s">
        <v>69</v>
      </c>
      <c r="AU66" s="21" t="s">
        <v>68</v>
      </c>
      <c r="AV66" s="21" t="s">
        <v>67</v>
      </c>
      <c r="AX66" s="21" t="s">
        <v>66</v>
      </c>
      <c r="AZ66" s="101">
        <v>885.28</v>
      </c>
      <c r="BA66" s="21" t="s">
        <v>65</v>
      </c>
    </row>
    <row r="67" spans="44:55" x14ac:dyDescent="0.3">
      <c r="AS67" s="21" t="s">
        <v>11</v>
      </c>
      <c r="AT67" s="104">
        <v>422618.3</v>
      </c>
      <c r="AU67" s="105">
        <v>1.49</v>
      </c>
      <c r="AV67" s="89">
        <v>1</v>
      </c>
      <c r="AX67" s="21" t="s">
        <v>64</v>
      </c>
      <c r="AZ67" s="73">
        <v>169323.96313647562</v>
      </c>
      <c r="BA67" s="21" t="s">
        <v>63</v>
      </c>
    </row>
    <row r="68" spans="44:55" x14ac:dyDescent="0.3">
      <c r="AS68" s="21" t="s">
        <v>62</v>
      </c>
      <c r="AT68" s="104">
        <v>251695</v>
      </c>
      <c r="AU68" s="105">
        <v>0.89</v>
      </c>
      <c r="AV68" s="89">
        <v>0.59556105355589195</v>
      </c>
    </row>
    <row r="69" spans="44:55" x14ac:dyDescent="0.3">
      <c r="AS69" s="21" t="s">
        <v>61</v>
      </c>
      <c r="AT69" s="104">
        <v>170923.3</v>
      </c>
      <c r="AU69" s="105"/>
      <c r="AV69" s="89">
        <v>0.40443894644410805</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1.4864700502972108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1.1148525377229082</v>
      </c>
      <c r="AU86" s="91">
        <v>1.1891760402377687</v>
      </c>
      <c r="AV86" s="91">
        <v>1.2634995427526292</v>
      </c>
      <c r="AW86" s="91">
        <v>1.3378230452674897</v>
      </c>
      <c r="AX86" s="91">
        <v>1.4121465477823503</v>
      </c>
      <c r="AY86" s="108">
        <v>1.4864700502972108</v>
      </c>
      <c r="AZ86" s="91">
        <v>1.5607935528120713</v>
      </c>
      <c r="BA86" s="91">
        <v>1.6351170553269319</v>
      </c>
      <c r="BB86" s="91">
        <v>1.7094405578417924</v>
      </c>
      <c r="BC86" s="91">
        <v>1.7837640603566529</v>
      </c>
      <c r="BD86" s="91">
        <v>1.8580875628715134</v>
      </c>
    </row>
    <row r="87" spans="44:56" x14ac:dyDescent="0.3">
      <c r="AR87" s="21">
        <v>-0.2</v>
      </c>
      <c r="AS87" s="91">
        <v>165297.83399999997</v>
      </c>
      <c r="AT87" s="92"/>
      <c r="AU87" s="92"/>
      <c r="AV87" s="92"/>
      <c r="AW87" s="92"/>
      <c r="AX87" s="92"/>
      <c r="AY87" s="92"/>
      <c r="AZ87" s="92"/>
      <c r="BA87" s="92"/>
      <c r="BB87" s="92"/>
      <c r="BC87" s="92"/>
      <c r="BD87" s="92"/>
    </row>
    <row r="88" spans="44:56" x14ac:dyDescent="0.3">
      <c r="AR88" s="21">
        <v>-0.15</v>
      </c>
      <c r="AS88" s="91">
        <v>206622.29249999998</v>
      </c>
      <c r="AT88" s="92"/>
      <c r="AU88" s="92"/>
      <c r="AV88" s="92"/>
      <c r="AW88" s="92"/>
      <c r="AX88" s="92"/>
      <c r="AY88" s="92"/>
      <c r="AZ88" s="92"/>
      <c r="BA88" s="92"/>
      <c r="BB88" s="92"/>
      <c r="BC88" s="92"/>
      <c r="BD88" s="92"/>
    </row>
    <row r="89" spans="44:56" x14ac:dyDescent="0.3">
      <c r="AR89" s="21">
        <v>-0.1</v>
      </c>
      <c r="AS89" s="91">
        <v>243085.05</v>
      </c>
      <c r="AT89" s="92"/>
      <c r="AU89" s="92"/>
      <c r="AV89" s="92"/>
      <c r="AW89" s="92"/>
      <c r="AX89" s="92"/>
      <c r="AY89" s="92"/>
      <c r="AZ89" s="92"/>
      <c r="BA89" s="92"/>
      <c r="BB89" s="92"/>
      <c r="BC89" s="92"/>
      <c r="BD89" s="92"/>
    </row>
    <row r="90" spans="44:56" x14ac:dyDescent="0.3">
      <c r="AR90" s="21">
        <v>-0.05</v>
      </c>
      <c r="AS90" s="91">
        <v>270094.5</v>
      </c>
      <c r="AT90" s="92"/>
      <c r="AU90" s="92"/>
      <c r="AV90" s="92"/>
      <c r="AW90" s="92"/>
      <c r="AX90" s="92"/>
      <c r="AY90" s="92"/>
      <c r="AZ90" s="92"/>
      <c r="BA90" s="92"/>
      <c r="BB90" s="92"/>
      <c r="BC90" s="92"/>
      <c r="BD90" s="92"/>
    </row>
    <row r="91" spans="44:56" x14ac:dyDescent="0.3">
      <c r="AR91" s="63" t="s">
        <v>71</v>
      </c>
      <c r="AS91" s="91">
        <v>284310</v>
      </c>
      <c r="AT91" s="92"/>
      <c r="AU91" s="92"/>
      <c r="AV91" s="92"/>
      <c r="AW91" s="92"/>
      <c r="AX91" s="92"/>
      <c r="AY91" s="92"/>
      <c r="AZ91" s="92"/>
      <c r="BA91" s="92"/>
      <c r="BB91" s="92"/>
      <c r="BC91" s="92"/>
      <c r="BD91" s="92"/>
    </row>
    <row r="92" spans="44:56" x14ac:dyDescent="0.3">
      <c r="AR92" s="21">
        <v>0.05</v>
      </c>
      <c r="AS92" s="91">
        <v>298525.5</v>
      </c>
      <c r="AT92" s="92"/>
      <c r="AU92" s="92"/>
      <c r="AV92" s="92"/>
      <c r="AW92" s="92"/>
      <c r="AX92" s="92"/>
      <c r="AY92" s="92"/>
      <c r="AZ92" s="92"/>
      <c r="BA92" s="92"/>
      <c r="BB92" s="92"/>
      <c r="BC92" s="92"/>
      <c r="BD92" s="92"/>
    </row>
    <row r="93" spans="44:56" x14ac:dyDescent="0.3">
      <c r="AR93" s="21">
        <v>0.1</v>
      </c>
      <c r="AS93" s="91">
        <v>328378.05</v>
      </c>
      <c r="AT93" s="92"/>
      <c r="AU93" s="92"/>
      <c r="AV93" s="92"/>
      <c r="AW93" s="92"/>
      <c r="AX93" s="92"/>
      <c r="AY93" s="92"/>
      <c r="AZ93" s="92"/>
      <c r="BA93" s="92"/>
      <c r="BB93" s="92"/>
      <c r="BC93" s="92"/>
      <c r="BD93" s="92"/>
    </row>
    <row r="94" spans="44:56" x14ac:dyDescent="0.3">
      <c r="AR94" s="21">
        <v>0.15</v>
      </c>
      <c r="AS94" s="91">
        <v>377634.75750000001</v>
      </c>
      <c r="AT94" s="92"/>
      <c r="AU94" s="92"/>
      <c r="AV94" s="92"/>
      <c r="AW94" s="92"/>
      <c r="AX94" s="92"/>
      <c r="AY94" s="92"/>
      <c r="AZ94" s="92"/>
      <c r="BA94" s="92"/>
      <c r="BB94" s="92"/>
      <c r="BC94" s="92"/>
      <c r="BD94" s="92"/>
    </row>
    <row r="95" spans="44:56" x14ac:dyDescent="0.3">
      <c r="AR95" s="21">
        <v>0.2</v>
      </c>
      <c r="AS95" s="91">
        <v>453161.70900000003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2025-05-07T18:46:22Z</dcterms:modified>
</cp:coreProperties>
</file>