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C4E8B48D-565C-49F2-9698-5A167080EE3A}"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<sst xmlns="http://schemas.openxmlformats.org/spreadsheetml/2006/main" count="350" uniqueCount="162">
  <si>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</si>
  <si>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</si>
  <si>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</si>
  <si>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</si>
  <si>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</si>
  <si>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</si>
  <si>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</si>
  <si>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</si>
  <si>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</si>
  <si>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</si>
  <si>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</si>
  <si>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</si>
  <si>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</si>
  <si>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</si>
  <si>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</si>
  <si>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</si>
  <si>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</si>
  <si>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</si>
  <si>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</si>
  <si>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</si>
  <si>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</si>
  <si>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</si>
  <si>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</si>
  <si>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</si>
  <si>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</si>
  <si>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</si>
  <si>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</si>
  <si>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</si>
  <si>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</si>
  <si>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</si>
  <si>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</si>
  <si>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</si>
  <si>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</si>
  <si>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</si>
  <si>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</si>
  <si>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</si>
  <si>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</si>
  <si>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</si>
  <si>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</si>
  <si>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</si>
  <si>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</si>
  <si>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</si>
  <si>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</si>
  <si>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</si>
  <si>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</si>
  <si>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</si>
  <si>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</si>
  <si>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</si>
  <si>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</si>
  <si>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</si>
  <si>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</si>
  <si>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</si>
  <si>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</si>
  <si>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</si>
  <si>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</si>
  <si>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</si>
  <si>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</si>
  <si>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</si>
  <si>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</si>
  <si>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</si>
  <si>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</si>
  <si>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</si>
  <si>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</si>
  <si>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</si>
  <si>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</si>
  <si>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</si>
  <si>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</si>
  <si>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</si>
  <si>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</si>
  <si>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</si>
  <si>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</si>
  <si>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</si>
  <si>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</si>
  <si>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</si>
  <si>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</si>
  <si>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</si>
  <si>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</si>
  <si>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</si>
  <si>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</si>
  <si>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</si>
  <si>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</si>
  <si>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</si>
  <si>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</si>
  <si>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</si>
  <si>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</si>
  <si>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</si>
  <si>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</si>
  <si>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</si>
  <si>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</si>
  <si>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</si>
  <si>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</si>
  <si>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</si>
  <si>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</si>
  <si>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</si>
  <si>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</si>
  <si>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</si>
  <si>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</si>
  <si>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</si>
  <si>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</si>
  <si>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</si>
  <si>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</si>
  <si>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</si>
  <si>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</si>
  <si>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</si>
  <si>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</si>
  <si>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</si>
  <si>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</si>
  <si>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</si>
  <si>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</si>
  <si>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</si>
  <si>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</si>
  <si>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</si>
  <si>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</si>
  <si>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</si>
  <si>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</si>
  <si>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</si>
  <si>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</si>
  <si>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</si>
  <si>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</si>
  <si>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</si>
  <si>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</si>
  <si>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</si>
  <si>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</si>
  <si>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</si>
  <si>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FRESA CAMPO REAL ANTIOQUIA ENTRERRIOS</t>
  </si>
  <si>
    <t>Antioquia</t>
  </si>
  <si>
    <t>Material de propagacion: Estolón // Distancia de siembra: 0,25 x 0,8 // Densidad de siembra - Plantas/Ha.: 50.000 // Duracion del ciclo: 2 años // Productividad/Ha/Ciclo: 60.000 kg // Inicio de Produccion desde la siembra: año 1  // Duracion de la etapa productiva: 2 años // Productividad promedio en etapa productiva  // Cultivo asociado: NA // Productividad promedio etapa productiva: 50.000 kg // % Rendimiento 1ra. Calidad: 80 // % Rendimiento 2da. Calidad: 20 // Precio de venta ponderado por calidad: $7.128 // Valor Jornal: $75.962 // Otros: NA</t>
  </si>
  <si>
    <t>2025 Q1</t>
  </si>
  <si>
    <t>2018 Q3</t>
  </si>
  <si>
    <t>El presente documento corresponde a una actualización del documento PDF de la AgroGuía correspondiente a Fresa Campo Real Antioquia Entrerrios publicada en la página web, y consta de las siguientes partes:</t>
  </si>
  <si>
    <t>- Flujo anualizado de los ingresos (precio y rendimiento) y los costos de producción para una hectárea de
Fresa Campo Real Antioquia Entrerrios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</si>
  <si>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Fresa Campo Real Antioquia Entrerrios.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</si>
  <si>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</si>
  <si>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</si>
  <si>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</si>
  <si>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</si>
  <si>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Fresa Campo Real Antioquia Entrerrios. La participación se encuentra actualizada al 2025 Q1.</t>
  </si>
  <si>
    <t>Sostenimiento Año1 ***</t>
  </si>
  <si>
    <t>Sub Total Ingresos millones [(CxG)+(DxH)+(ExI)]</t>
  </si>
  <si>
    <t>** Los costos de instalación comprenden tanto los gastos relacionados con la mano de obra como aquellos asociados con los insumos necesarios hasta completar la siembra de las plantas. Para el caso de Fresa Campo Real Antioquia Entrerrios, en lo que respecta a la mano de obra incluye actividades como la preparación del terreno, la siembra, el trazado y el ahoyado, entre otras, y ascienden a un total de $13,5 millones de pesos (equivalente a 178 jornales). En cuanto a los insumos, se incluyen los gastos relacionados con el material vegetal y las enmiendas, que en conjunto ascienden a  $81,3 millones.</t>
  </si>
  <si>
    <t>*** Los costos de sostenimiento del año 1 comprenden tanto los gastos relacionados con la mano de obra como aquellos asociados con los insumos necesarios desde el momento de la siembra de las plantas hasta finalizar el año 1. Para el caso de Fresa Campo Real Antioquia Entrerrios, en lo que respecta a la mano de obra incluye actividades como la fertilización, riego, control de malezas, plagas y enfermedades, entre otras, y ascienden a un total de $34,2 millones de pesos (equivalente a 450 jornales). En cuanto a los insumos, se incluyen los fertilizantes, plaguicidas, transportes, entre otras, que en conjunto ascienden a  $24,6 millones.</t>
  </si>
  <si>
    <t>Nota 1: en caso de utilizar esta información para el desarrollo de otras publicaciones, por favor citar FINAGRO, "Agro Guía - Marcos de Referencia Agroeconómicos"</t>
  </si>
  <si>
    <t>Los costos totales del ciclo para esta actualización (2025 Q1) equivalen a $206,7 millones, en comparación con los costos del marco original que ascienden a $96,9 millones, (mes de publicación del marco: septiembre - 2018).
La rentabilidad actualizada (2025 Q1) subió frente a la rentabilidad de la primera AgroGuía, pasando del 47,4% al 244,9%. Mientras que el crecimiento de los costos fue del 213,4%, el crecimiento de los ingresos fue del 386,8%.</t>
  </si>
  <si>
    <t>En cuanto a los costos de mano de obra de la AgroGuía actualizada, se destaca la participación de cosecha y beneficio seguido de podas, que representan el 36% y el 18% del costo total, respectivamente. En cuanto a los costos de insumos, se destaca la participación de instalación seguido de fertilización, que representan el 68% y el 14% del costo total, respectivamente.</t>
  </si>
  <si>
    <t>subió</t>
  </si>
  <si>
    <t>A continuación, se presenta la desagregación de los costos de mano de obra e insumos según las diferentes actividades vinculadas a la producción de FRESA CAMPO REAL ANTIOQUIA ENTRERRIOS</t>
  </si>
  <si>
    <t>En cuanto a los costos de mano de obra, se destaca la participación de cosecha y beneficio segido por podas que representan el 37% y el 18% del costo total, respectivamente. En cuanto a los costos de insumos, se destaca la participación de instalación segido por fertilización que representan el 61% y el 17% del costo total, respectivamente.</t>
  </si>
  <si>
    <t>En cuanto a los costos de mano de obra, se destaca la participación de cosecha y beneficio segido por podas que representan el 36% y el 18% del costo total, respectivamente. En cuanto a los costos de insumos, se destaca la participación de instalación segido por fertilización que representan el 68% y el 14% del costo total, respectivamente.</t>
  </si>
  <si>
    <t>En cuanto a los costos de mano de obra, se destaca la participación de cosecha y beneficio segido por podas que representan el 36% y el 18% del costo total, respectivamente.</t>
  </si>
  <si>
    <t>En cuanto a los costos de insumos, se destaca la participación de instalación segido por fertilización que representan el 68% y el 14% del costo total, respectivamente.</t>
  </si>
  <si>
    <t>En cuanto a los costos de mano de obra, se destaca la participación de cosecha y beneficio segido por podas que representan el 37% y el 18% del costo total, respectivamente.</t>
  </si>
  <si>
    <t>En cuanto a los costos de insumos, se destaca la participación de instalación segido por fertilización que representan el 61% y el 17% del costo total, respectivamente.</t>
  </si>
  <si>
    <t>En cuanto a los costos de mano de obra, se destaca la participación de cosecha y beneficio segido por podas que representan el 37% y el 18% del costo total, respectivamente.En cuanto a los costos de insumos, se destaca la participación de instalación segido por fertilización que representan el 61% y el 17% del costo total, respectivamente.</t>
  </si>
  <si>
    <t>De acuerdo con el comportamiento histórico del sistema productivo, se efectuó un análisis de sensibilidad del margen de utilidad obtenido en la producción de FRESA CAMPO REAL ANTIOQUIA ENTRERRIOS, frente a diferentes escenarios de variación de precios de venta en finca y rendimientos probables (kg/ha).</t>
  </si>
  <si>
    <t>Con un precio ponderado de COP $ 7.128/kg y con un rendimiento por hectárea de 100.000 kg por ciclo; el margen de utilidad obtenido en la producción de fresa es del 71%.</t>
  </si>
  <si>
    <t>El precio mínimo ponderado para cubrir los costos de producción, con un rendimiento de 100.000 kg para todo el ciclo de producción, es COP $ 2.067/kg.</t>
  </si>
  <si>
    <t>El rendimiento mínimo por ha/ciclo para cubrir los costos de producción, con un precio ponderado de COP $ 7.128, es de 28.997 kg/ha para todo el ciclo.</t>
  </si>
  <si>
    <t>El siguiente cuadro presenta diferentes escenarios de rentabilidad para el sistema productivo de FRESA CAMPO REAL ANTIOQUIA ENTRERRIOS, con respecto a diferentes niveles de productividad (kg./ha.) y precios ($/kg.).</t>
  </si>
  <si>
    <t>De acuerdo con el comportamiento histórico del sistema productivo, se efectuó un análisis de sensibilidad del margen de utilidad obtenido en la producción de FRESA CAMPO REAL ANTIOQUIA ENTRERRIOS, frente a diferentes escenarios de variación de precios de venta en finca y rendimientos probables (t/ha)</t>
  </si>
  <si>
    <t>Con un precio ponderado de COP $$ 1.843/kg y con un rendimiento por hectárea de 100.000 kg por ciclo; el margen de utilidad obtenido en la producción de fresa es del 47%.</t>
  </si>
  <si>
    <t>El precio mínimo ponderado para cubrir los costos de producción, con un rendimiento de 100.000 kg para todo el ciclo de producción, es COP $ 969/kg.</t>
  </si>
  <si>
    <t>El rendimiento mínimo por ha/ciclo para cubrir los costos de producción, con un precio ponderado de COP $ 1.843, es de 52.565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</si>
</sst>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Part.'!$AQ$41:$AQ$42</c:f>
              <c:numCache>
                <c:formatCode>_(* #,##0_);_(* \(#,##0\);_(* "-"_);_(@_)</c:formatCode>
                <c:ptCount val="2"/>
                <c:pt idx="0">
                  <c:v>96856600</c:v>
                </c:pt>
                <c:pt idx="1">
                  <c:v>206682290.19745213</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Part.'!$AR$41:$AR$42</c:f>
              <c:numCache>
                <c:formatCode>_(* #,##0_);_(* \(#,##0\);_(* "-"_);_(@_)</c:formatCode>
                <c:ptCount val="2"/>
                <c:pt idx="0">
                  <c:v>45170000</c:v>
                </c:pt>
                <c:pt idx="1">
                  <c:v>86984600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Part.'!$AS$41:$AS$42</c:f>
              <c:numCache>
                <c:formatCode>_(* #,##0_);_(* \(#,##0\);_(* "-"_);_(@_)</c:formatCode>
                <c:ptCount val="2"/>
                <c:pt idx="0">
                  <c:v>51686600</c:v>
                </c:pt>
                <c:pt idx="1">
                  <c:v>119697690.19745211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112068</c:v>
                </c:pt>
                <c:pt idx="1">
                  <c:v>11430180</c:v>
                </c:pt>
                <c:pt idx="3">
                  <c:v>16483104</c:v>
                </c:pt>
                <c:pt idx="4">
                  <c:v>81316657.197452113</c:v>
                </c:pt>
                <c:pt idx="5">
                  <c:v>6358765</c:v>
                </c:pt>
                <c:pt idx="6">
                  <c:v>0</c:v>
                </c:pt>
                <c:pt idx="7">
                  <c:v>2699216</c:v>
                </c:pt>
                <c:pt idx="8">
                  <c:v>0</c:v>
                </c:pt>
                <c:pt idx="9">
                  <c:v>1297700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2278860</c:v>
                </c:pt>
                <c:pt idx="1">
                  <c:v>10786604</c:v>
                </c:pt>
                <c:pt idx="2">
                  <c:v>31700000</c:v>
                </c:pt>
                <c:pt idx="3">
                  <c:v>10938528</c:v>
                </c:pt>
                <c:pt idx="4">
                  <c:v>13505500</c:v>
                </c:pt>
                <c:pt idx="5">
                  <c:v>531734</c:v>
                </c:pt>
                <c:pt idx="6">
                  <c:v>15420286</c:v>
                </c:pt>
                <c:pt idx="7">
                  <c:v>1823088</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Part.'!$AW$41:$AW$42</c:f>
              <c:numCache>
                <c:formatCode>0%</c:formatCode>
                <c:ptCount val="2"/>
                <c:pt idx="0">
                  <c:v>0.46635954596795676</c:v>
                </c:pt>
                <c:pt idx="1">
                  <c:v>0.42086140963940366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Part.'!$AX$41:$AX$42</c:f>
              <c:numCache>
                <c:formatCode>0%</c:formatCode>
                <c:ptCount val="2"/>
                <c:pt idx="0">
                  <c:v>0.5336404540320433</c:v>
                </c:pt>
                <c:pt idx="1">
                  <c:v>0.57913859036059634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1200000</c:v>
                </c:pt>
                <c:pt idx="1">
                  <c:v>5680000</c:v>
                </c:pt>
                <c:pt idx="2">
                  <c:v>16700000</c:v>
                </c:pt>
                <c:pt idx="3">
                  <c:v>5760000</c:v>
                </c:pt>
                <c:pt idx="4">
                  <c:v>6470000</c:v>
                </c:pt>
                <c:pt idx="5">
                  <c:v>280000</c:v>
                </c:pt>
                <c:pt idx="6">
                  <c:v>8120000</c:v>
                </c:pt>
                <c:pt idx="7">
                  <c:v>960000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96600</c:v>
                </c:pt>
                <c:pt idx="1">
                  <c:v>7200000</c:v>
                </c:pt>
                <c:pt idx="2">
                  <c:v>0</c:v>
                </c:pt>
                <c:pt idx="3">
                  <c:v>9000000</c:v>
                </c:pt>
                <c:pt idx="4">
                  <c:v>31400000</c:v>
                </c:pt>
                <c:pt idx="5">
                  <c:v>2450000</c:v>
                </c:pt>
                <c:pt idx="6">
                  <c:v>0</c:v>
                </c:pt>
                <c:pt idx="7">
                  <c:v>1040000</c:v>
                </c:pt>
                <c:pt idx="8">
                  <c:v>0</c:v>
                </c:pt>
                <c:pt idx="9">
                  <c:v>500000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2278860</c:v>
                </c:pt>
                <c:pt idx="1">
                  <c:v>10786604</c:v>
                </c:pt>
                <c:pt idx="2">
                  <c:v>31700000</c:v>
                </c:pt>
                <c:pt idx="3">
                  <c:v>10938528</c:v>
                </c:pt>
                <c:pt idx="4">
                  <c:v>13505500</c:v>
                </c:pt>
                <c:pt idx="5">
                  <c:v>531734</c:v>
                </c:pt>
                <c:pt idx="6">
                  <c:v>15420286</c:v>
                </c:pt>
                <c:pt idx="7">
                  <c:v>1823088</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112068</c:v>
                </c:pt>
                <c:pt idx="1">
                  <c:v>11430180</c:v>
                </c:pt>
                <c:pt idx="2">
                  <c:v>0</c:v>
                </c:pt>
                <c:pt idx="3">
                  <c:v>16483104</c:v>
                </c:pt>
                <c:pt idx="4">
                  <c:v>81316657.197452113</c:v>
                </c:pt>
                <c:pt idx="5">
                  <c:v>6358765</c:v>
                </c:pt>
                <c:pt idx="6">
                  <c:v>0</c:v>
                </c:pt>
                <c:pt idx="7">
                  <c:v>2699216</c:v>
                </c:pt>
                <c:pt idx="8">
                  <c:v>0</c:v>
                </c:pt>
                <c:pt idx="9">
                  <c:v>1297700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Tortas!$B$36:$B$37</c:f>
              <c:numCache>
                <c:formatCode>_(* #,##0_);_(* \(#,##0\);_(* "-"_);_(@_)</c:formatCode>
                <c:ptCount val="2"/>
                <c:pt idx="0">
                  <c:v>96856600</c:v>
                </c:pt>
                <c:pt idx="1">
                  <c:v>206682290.19745213</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Tortas!$C$36:$C$37</c:f>
              <c:numCache>
                <c:formatCode>_(* #,##0_);_(* \(#,##0\);_(* "-"_);_(@_)</c:formatCode>
                <c:ptCount val="2"/>
                <c:pt idx="0">
                  <c:v>45170000</c:v>
                </c:pt>
                <c:pt idx="1">
                  <c:v>86984600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Tortas!$D$36:$D$37</c:f>
              <c:numCache>
                <c:formatCode>_(* #,##0_);_(* \(#,##0\);_(* "-"_);_(@_)</c:formatCode>
                <c:ptCount val="2"/>
                <c:pt idx="0">
                  <c:v>51686600</c:v>
                </c:pt>
                <c:pt idx="1">
                  <c:v>119697690.19745211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Tortas!$H$36:$H$37</c:f>
              <c:numCache>
                <c:formatCode>0%</c:formatCode>
                <c:ptCount val="2"/>
                <c:pt idx="0">
                  <c:v>0.46635954596795676</c:v>
                </c:pt>
                <c:pt idx="1">
                  <c:v>0.42086140963940366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Tortas!$I$36:$I$37</c:f>
              <c:numCache>
                <c:formatCode>0%</c:formatCode>
                <c:ptCount val="2"/>
                <c:pt idx="0">
                  <c:v>0.5336404540320433</c:v>
                </c:pt>
                <c:pt idx="1">
                  <c:v>0.57913859036059634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13505.5</v>
      </c>
      <c r="C7" s="22">
        <v>34177.25</v>
      </c>
      <c r="D7" s="22">
        <v>39301.85</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86984.6</v>
      </c>
      <c r="AH7" s="23">
        <v>0.42086140963940366</v>
      </c>
    </row>
    <row r="8" spans="1:34" x14ac:dyDescent="0.3">
      <c r="A8" s="5" t="s">
        <v>122</v>
      </c>
      <c r="B8" s="22">
        <v>81316.66</v>
      </c>
      <c r="C8" s="22">
        <v>24597.71</v>
      </c>
      <c r="D8" s="22">
        <v>13783.32</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119697.69</v>
      </c>
      <c r="AH8" s="23">
        <v>0.57913859036059634</v>
      </c>
    </row>
    <row r="9" spans="1:34" x14ac:dyDescent="0.3">
      <c r="A9" s="9" t="s">
        <v>121</v>
      </c>
      <c r="B9" s="22">
        <v>94822.16</v>
      </c>
      <c r="C9" s="22">
        <v>58774.96</v>
      </c>
      <c r="D9" s="22">
        <v>53085.18</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206682.29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13200</v>
      </c>
      <c r="D11" s="24">
        <v>19800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33000</v>
      </c>
      <c r="AH11" s="28"/>
    </row>
    <row r="12" spans="1:34" x14ac:dyDescent="0.3">
      <c r="A12" s="5" t="s">
        <v>20</v>
      </c>
      <c r="B12" s="24"/>
      <c r="C12" s="24">
        <v>12000</v>
      </c>
      <c r="D12" s="24">
        <v>18000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30000</v>
      </c>
      <c r="AH12" s="28"/>
    </row>
    <row r="13" spans="1:34" x14ac:dyDescent="0.3">
      <c r="A13" s="5" t="s">
        <v>19</v>
      </c>
      <c r="B13" s="24"/>
      <c r="C13" s="24">
        <v>14800</v>
      </c>
      <c r="D13" s="24">
        <v>22200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37000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9.6319999999999997</v>
      </c>
      <c r="D15" s="25">
        <v>9.6319999999999997</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9.6319999999999997</v>
      </c>
      <c r="AH15" s="28"/>
    </row>
    <row r="16" spans="1:34" x14ac:dyDescent="0.3">
      <c r="A16" s="5" t="s">
        <v>16</v>
      </c>
      <c r="B16" s="25"/>
      <c r="C16" s="25">
        <v>7.2240000000000002</v>
      </c>
      <c r="D16" s="25">
        <v>7.2240000000000002</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7.2240000000000002</v>
      </c>
      <c r="AH16" s="28"/>
    </row>
    <row r="17" spans="1:34" x14ac:dyDescent="0.3">
      <c r="A17" s="5" t="s">
        <v>15</v>
      </c>
      <c r="B17" s="25"/>
      <c r="C17" s="25">
        <v>4.8159999999999998</v>
      </c>
      <c r="D17" s="25">
        <v>4.8159999999999998</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4.8159999999999998</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285107.20000000001</v>
      </c>
      <c r="D19" s="22">
        <v>427660.79999999999</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712768</v>
      </c>
      <c r="AH19" s="28"/>
    </row>
    <row r="20" spans="1:34" x14ac:dyDescent="0.3">
      <c r="A20" s="3" t="s">
        <v>12</v>
      </c>
      <c r="B20" s="26">
        <v>-94822.16</v>
      </c>
      <c r="C20" s="26">
        <v>226332.25</v>
      </c>
      <c r="D20" s="26">
        <v>374575.62</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506085.71</v>
      </c>
      <c r="AH20" s="31"/>
    </row>
    <row r="21" spans="1:34" x14ac:dyDescent="0.3">
      <c r="J21" s="19"/>
      <c r="AG21" s="88">
        <v>2.4486167117611446</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24470</v>
      </c>
      <c r="D121" s="70">
        <v>20700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45170</v>
      </c>
      <c r="AH121" s="71">
        <v>0.4663595459679567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43858.3</v>
      </c>
      <c r="D122" s="70">
        <v>7828.3</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51686.6</v>
      </c>
      <c r="AH122" s="71">
        <v>0.5336404540320433</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68328.3</v>
      </c>
      <c r="D123" s="70">
        <v>28528.3</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96856.6</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13200</v>
      </c>
      <c r="D125" s="73">
        <v>19800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33000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12000</v>
      </c>
      <c r="D126" s="73">
        <v>18000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30000</v>
      </c>
      <c r="AH126" s="63"/>
    </row>
    <row r="127" spans="1:62" s="21" customFormat="1" x14ac:dyDescent="0.3">
      <c r="A127" s="68" t="s">
        <v>19</v>
      </c>
      <c r="B127" s="73"/>
      <c r="C127" s="73">
        <v>14800</v>
      </c>
      <c r="D127" s="73">
        <v>22200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37000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2.4900000000000002</v>
      </c>
      <c r="D129" s="74">
        <v>2.4900000000000002</v>
      </c>
      <c r="E129" s="74">
        <v>2.4900000000000002</v>
      </c>
      <c r="F129" s="74">
        <v>2.4900000000000002</v>
      </c>
      <c r="G129" s="74">
        <v>2.4900000000000002</v>
      </c>
      <c r="H129" s="100">
        <v>2.4900000000000002</v>
      </c>
      <c r="I129" s="74">
        <v>2.4900000000000002</v>
      </c>
      <c r="J129" s="74">
        <v>2.4900000000000002</v>
      </c>
      <c r="K129" s="74">
        <v>2.4900000000000002</v>
      </c>
      <c r="L129" s="74">
        <v>2.4900000000000002</v>
      </c>
      <c r="M129" s="74">
        <v>2.4900000000000002</v>
      </c>
      <c r="N129" s="74">
        <v>2.4900000000000002</v>
      </c>
      <c r="O129" s="74">
        <v>2.4900000000000002</v>
      </c>
      <c r="P129" s="74">
        <v>2.4900000000000002</v>
      </c>
      <c r="Q129" s="74">
        <v>2.4900000000000002</v>
      </c>
      <c r="R129" s="74">
        <v>2.4900000000000002</v>
      </c>
      <c r="S129" s="74">
        <v>2.4900000000000002</v>
      </c>
      <c r="T129" s="74">
        <v>2.4900000000000002</v>
      </c>
      <c r="U129" s="74">
        <v>2.4900000000000002</v>
      </c>
      <c r="V129" s="74">
        <v>2.4900000000000002</v>
      </c>
      <c r="W129" s="74">
        <v>2.4900000000000002</v>
      </c>
      <c r="X129" s="74">
        <v>2.4900000000000002</v>
      </c>
      <c r="Y129" s="74">
        <v>2.4900000000000002</v>
      </c>
      <c r="Z129" s="74">
        <v>2.4900000000000002</v>
      </c>
      <c r="AA129" s="74">
        <v>2.4900000000000002</v>
      </c>
      <c r="AB129" s="74">
        <v>2.4900000000000002</v>
      </c>
      <c r="AC129" s="74">
        <v>2.4900000000000002</v>
      </c>
      <c r="AD129" s="74">
        <v>2.4900000000000002</v>
      </c>
      <c r="AE129" s="74">
        <v>2.4900000000000002</v>
      </c>
      <c r="AF129" s="74">
        <v>2.4900000000000002</v>
      </c>
      <c r="AG129" s="74">
        <v>2.4900000000000002</v>
      </c>
      <c r="AH129" s="63"/>
    </row>
    <row r="130" spans="1:40" s="21" customFormat="1" x14ac:dyDescent="0.3">
      <c r="A130" s="68" t="s">
        <v>16</v>
      </c>
      <c r="B130" s="74"/>
      <c r="C130" s="74">
        <v>1.8674999999999999</v>
      </c>
      <c r="D130" s="74">
        <v>1.8674999999999999</v>
      </c>
      <c r="E130" s="74">
        <v>1.8674999999999999</v>
      </c>
      <c r="F130" s="74">
        <v>1.8674999999999999</v>
      </c>
      <c r="G130" s="74">
        <v>1.8674999999999999</v>
      </c>
      <c r="H130" s="74">
        <v>1.8674999999999999</v>
      </c>
      <c r="I130" s="74">
        <v>1.8674999999999999</v>
      </c>
      <c r="J130" s="74">
        <v>1.8674999999999999</v>
      </c>
      <c r="K130" s="74">
        <v>1.8674999999999999</v>
      </c>
      <c r="L130" s="74">
        <v>1.8674999999999999</v>
      </c>
      <c r="M130" s="74">
        <v>1.8674999999999999</v>
      </c>
      <c r="N130" s="74">
        <v>1.8674999999999999</v>
      </c>
      <c r="O130" s="74">
        <v>1.8674999999999999</v>
      </c>
      <c r="P130" s="74">
        <v>1.8674999999999999</v>
      </c>
      <c r="Q130" s="74">
        <v>1.8674999999999999</v>
      </c>
      <c r="R130" s="74">
        <v>1.8674999999999999</v>
      </c>
      <c r="S130" s="74">
        <v>1.8674999999999999</v>
      </c>
      <c r="T130" s="74">
        <v>1.8674999999999999</v>
      </c>
      <c r="U130" s="74">
        <v>1.8674999999999999</v>
      </c>
      <c r="V130" s="74">
        <v>1.8674999999999999</v>
      </c>
      <c r="W130" s="74">
        <v>1.8674999999999999</v>
      </c>
      <c r="X130" s="74">
        <v>1.8674999999999999</v>
      </c>
      <c r="Y130" s="74">
        <v>1.8674999999999999</v>
      </c>
      <c r="Z130" s="74">
        <v>1.8674999999999999</v>
      </c>
      <c r="AA130" s="74">
        <v>1.8674999999999999</v>
      </c>
      <c r="AB130" s="74">
        <v>1.8674999999999999</v>
      </c>
      <c r="AC130" s="74">
        <v>1.8674999999999999</v>
      </c>
      <c r="AD130" s="74">
        <v>1.8674999999999999</v>
      </c>
      <c r="AE130" s="74">
        <v>1.8674999999999999</v>
      </c>
      <c r="AF130" s="74">
        <v>1.8674999999999999</v>
      </c>
      <c r="AG130" s="74">
        <v>1.8674999999999999</v>
      </c>
      <c r="AH130" s="63"/>
    </row>
    <row r="131" spans="1:40" s="21" customFormat="1" x14ac:dyDescent="0.3">
      <c r="A131" s="68" t="s">
        <v>15</v>
      </c>
      <c r="B131" s="74"/>
      <c r="C131" s="74">
        <v>1.2450000000000001</v>
      </c>
      <c r="D131" s="74">
        <v>1.2450000000000001</v>
      </c>
      <c r="E131" s="74">
        <v>1.2450000000000001</v>
      </c>
      <c r="F131" s="74">
        <v>1.2450000000000001</v>
      </c>
      <c r="G131" s="74">
        <v>1.2450000000000001</v>
      </c>
      <c r="H131" s="74">
        <v>1.2450000000000001</v>
      </c>
      <c r="I131" s="74">
        <v>1.2450000000000001</v>
      </c>
      <c r="J131" s="74">
        <v>1.2450000000000001</v>
      </c>
      <c r="K131" s="74">
        <v>1.2450000000000001</v>
      </c>
      <c r="L131" s="74">
        <v>1.2450000000000001</v>
      </c>
      <c r="M131" s="74">
        <v>1.2450000000000001</v>
      </c>
      <c r="N131" s="74">
        <v>1.2450000000000001</v>
      </c>
      <c r="O131" s="74">
        <v>1.2450000000000001</v>
      </c>
      <c r="P131" s="74">
        <v>1.2450000000000001</v>
      </c>
      <c r="Q131" s="74">
        <v>1.2450000000000001</v>
      </c>
      <c r="R131" s="74">
        <v>1.2450000000000001</v>
      </c>
      <c r="S131" s="74">
        <v>1.2450000000000001</v>
      </c>
      <c r="T131" s="74">
        <v>1.2450000000000001</v>
      </c>
      <c r="U131" s="74">
        <v>1.2450000000000001</v>
      </c>
      <c r="V131" s="74">
        <v>1.2450000000000001</v>
      </c>
      <c r="W131" s="74">
        <v>1.2450000000000001</v>
      </c>
      <c r="X131" s="74">
        <v>1.2450000000000001</v>
      </c>
      <c r="Y131" s="74">
        <v>1.2450000000000001</v>
      </c>
      <c r="Z131" s="74">
        <v>1.2450000000000001</v>
      </c>
      <c r="AA131" s="74">
        <v>1.2450000000000001</v>
      </c>
      <c r="AB131" s="74">
        <v>1.2450000000000001</v>
      </c>
      <c r="AC131" s="74">
        <v>1.2450000000000001</v>
      </c>
      <c r="AD131" s="74">
        <v>1.2450000000000001</v>
      </c>
      <c r="AE131" s="74">
        <v>1.2450000000000001</v>
      </c>
      <c r="AF131" s="74">
        <v>1.2450000000000001</v>
      </c>
      <c r="AG131" s="74">
        <v>1.2450000000000001</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73704</v>
      </c>
      <c r="D133" s="70">
        <v>110556</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184260</v>
      </c>
      <c r="AH133" s="63"/>
    </row>
    <row r="134" spans="1:40" s="21" customFormat="1" x14ac:dyDescent="0.3">
      <c r="A134" s="66" t="s">
        <v>12</v>
      </c>
      <c r="B134" s="70"/>
      <c r="C134" s="70">
        <v>5375.7</v>
      </c>
      <c r="D134" s="70">
        <v>82027.7</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87403.4</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1200000</v>
      </c>
      <c r="AY8" s="21" t="s">
        <v>4</v>
      </c>
      <c r="AZ8" s="109">
        <v>96600</v>
      </c>
    </row>
    <row r="9" spans="1:59" ht="14.5" customHeight="1" x14ac:dyDescent="0.3">
      <c r="A9" s="19"/>
      <c r="B9" s="139"/>
      <c r="C9" s="139"/>
      <c r="D9" s="139"/>
      <c r="E9" s="139"/>
      <c r="F9" s="139"/>
      <c r="G9" s="139"/>
      <c r="H9" s="139"/>
      <c r="I9" s="139"/>
      <c r="J9" s="37"/>
      <c r="AP9" s="21" t="s">
        <v>8</v>
      </c>
      <c r="AQ9" s="109">
        <v>5680000</v>
      </c>
      <c r="AY9" s="21" t="s">
        <v>8</v>
      </c>
      <c r="AZ9" s="109">
        <v>7200000</v>
      </c>
    </row>
    <row r="10" spans="1:59" ht="14.5" customHeight="1" x14ac:dyDescent="0.3">
      <c r="A10" s="19"/>
      <c r="B10" s="139"/>
      <c r="C10" s="139"/>
      <c r="D10" s="139"/>
      <c r="E10" s="139"/>
      <c r="F10" s="139"/>
      <c r="G10" s="139"/>
      <c r="H10" s="139"/>
      <c r="I10" s="139"/>
      <c r="J10" s="37"/>
      <c r="AP10" s="21" t="s">
        <v>9</v>
      </c>
      <c r="AQ10" s="109">
        <v>16700000</v>
      </c>
      <c r="AY10" s="21" t="s">
        <v>9</v>
      </c>
      <c r="AZ10" s="109">
        <v>0</v>
      </c>
    </row>
    <row r="11" spans="1:59" ht="14.5" customHeight="1" x14ac:dyDescent="0.3">
      <c r="A11" s="19"/>
      <c r="B11" s="76" t="s">
        <v>114</v>
      </c>
      <c r="C11" s="76"/>
      <c r="D11" s="76"/>
      <c r="E11" s="76"/>
      <c r="F11" s="76"/>
      <c r="G11" s="76"/>
      <c r="H11" s="76"/>
      <c r="I11" s="76"/>
      <c r="J11" s="19"/>
      <c r="AP11" s="21" t="s">
        <v>7</v>
      </c>
      <c r="AQ11" s="109">
        <v>5760000</v>
      </c>
      <c r="AY11" s="21" t="s">
        <v>7</v>
      </c>
      <c r="AZ11" s="109">
        <v>9000000</v>
      </c>
    </row>
    <row r="12" spans="1:59" ht="14.5" customHeight="1" x14ac:dyDescent="0.3">
      <c r="A12" s="19"/>
      <c r="B12" s="76"/>
      <c r="C12" s="76"/>
      <c r="D12" s="76"/>
      <c r="E12" s="76"/>
      <c r="F12" s="76"/>
      <c r="G12" s="76"/>
      <c r="H12" s="76"/>
      <c r="I12" s="76"/>
      <c r="J12" s="19"/>
      <c r="AP12" s="21" t="s">
        <v>3</v>
      </c>
      <c r="AQ12" s="109">
        <v>6470000</v>
      </c>
      <c r="AY12" s="21" t="s">
        <v>3</v>
      </c>
      <c r="AZ12" s="109">
        <v>31400000</v>
      </c>
    </row>
    <row r="13" spans="1:59" ht="14.5" customHeight="1" x14ac:dyDescent="0.3">
      <c r="A13" s="19"/>
      <c r="B13" s="76"/>
      <c r="C13" s="76"/>
      <c r="D13" s="76"/>
      <c r="E13" s="76"/>
      <c r="F13" s="76"/>
      <c r="G13" s="76"/>
      <c r="H13" s="76"/>
      <c r="I13" s="76"/>
      <c r="J13" s="19"/>
      <c r="AP13" s="21" t="s">
        <v>6</v>
      </c>
      <c r="AQ13" s="109">
        <v>280000</v>
      </c>
      <c r="AY13" s="21" t="s">
        <v>6</v>
      </c>
      <c r="AZ13" s="109">
        <v>2450000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8120000</v>
      </c>
      <c r="AY16" s="21" t="s">
        <v>5</v>
      </c>
      <c r="AZ16" s="109">
        <v>0</v>
      </c>
    </row>
    <row r="17" spans="1:59" ht="14.5" customHeight="1" x14ac:dyDescent="0.3">
      <c r="A17" s="19"/>
      <c r="B17" s="19"/>
      <c r="C17" s="19"/>
      <c r="D17" s="19"/>
      <c r="E17" s="19"/>
      <c r="F17" s="19"/>
      <c r="G17" s="19"/>
      <c r="H17" s="19"/>
      <c r="I17" s="19"/>
      <c r="J17" s="19"/>
      <c r="AP17" s="21" t="s">
        <v>60</v>
      </c>
      <c r="AQ17" s="109">
        <v>960000</v>
      </c>
      <c r="AY17" s="21" t="s">
        <v>60</v>
      </c>
      <c r="AZ17" s="109">
        <v>1040000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500000</v>
      </c>
    </row>
    <row r="20" spans="1:59" x14ac:dyDescent="0.3">
      <c r="A20" s="19"/>
      <c r="B20" s="19"/>
      <c r="C20" s="19"/>
      <c r="D20" s="19"/>
      <c r="E20" s="19"/>
      <c r="F20" s="19"/>
      <c r="G20" s="19"/>
      <c r="H20" s="19"/>
      <c r="I20" s="19"/>
      <c r="J20" s="19"/>
      <c r="AP20" s="107" t="s">
        <v>77</v>
      </c>
      <c r="AQ20" s="110">
        <v>45170000</v>
      </c>
      <c r="AY20" s="107" t="s">
        <v>77</v>
      </c>
      <c r="AZ20" s="110">
        <v>51686600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2278860</v>
      </c>
      <c r="AY27" s="21" t="s">
        <v>4</v>
      </c>
      <c r="AZ27" s="109">
        <v>112068</v>
      </c>
    </row>
    <row r="28" spans="1:59" x14ac:dyDescent="0.3">
      <c r="A28" s="19"/>
      <c r="B28" s="19"/>
      <c r="C28" s="19"/>
      <c r="D28" s="19"/>
      <c r="E28" s="19"/>
      <c r="F28" s="19"/>
      <c r="G28" s="19"/>
      <c r="H28" s="19"/>
      <c r="I28" s="19"/>
      <c r="J28" s="19"/>
      <c r="AP28" s="21" t="s">
        <v>8</v>
      </c>
      <c r="AQ28" s="109">
        <v>10786604</v>
      </c>
      <c r="AY28" s="21" t="s">
        <v>8</v>
      </c>
      <c r="AZ28" s="109">
        <v>11430180</v>
      </c>
    </row>
    <row r="29" spans="1:59" ht="14.5" customHeight="1" x14ac:dyDescent="0.3">
      <c r="A29" s="19"/>
      <c r="B29" s="19"/>
      <c r="C29" s="19"/>
      <c r="D29" s="19"/>
      <c r="E29" s="19"/>
      <c r="F29" s="19"/>
      <c r="G29" s="19"/>
      <c r="H29" s="19"/>
      <c r="I29" s="19"/>
      <c r="J29" s="19"/>
      <c r="AP29" s="21" t="s">
        <v>9</v>
      </c>
      <c r="AQ29" s="109">
        <v>31700000</v>
      </c>
      <c r="AY29" s="21" t="s">
        <v>9</v>
      </c>
      <c r="AZ29" s="109"/>
    </row>
    <row r="30" spans="1:59" x14ac:dyDescent="0.3">
      <c r="A30" s="19"/>
      <c r="B30" s="19"/>
      <c r="C30" s="19"/>
      <c r="D30" s="19"/>
      <c r="E30" s="19"/>
      <c r="F30" s="19"/>
      <c r="G30" s="19"/>
      <c r="H30" s="19"/>
      <c r="I30" s="19"/>
      <c r="J30" s="19"/>
      <c r="AP30" s="21" t="s">
        <v>7</v>
      </c>
      <c r="AQ30" s="109">
        <v>10938528</v>
      </c>
      <c r="AY30" s="21" t="s">
        <v>7</v>
      </c>
      <c r="AZ30" s="109">
        <v>16483104</v>
      </c>
    </row>
    <row r="31" spans="1:59" x14ac:dyDescent="0.3">
      <c r="A31" s="19"/>
      <c r="B31" s="19"/>
      <c r="C31" s="19"/>
      <c r="D31" s="19"/>
      <c r="E31" s="19"/>
      <c r="F31" s="19"/>
      <c r="G31" s="19"/>
      <c r="H31" s="19"/>
      <c r="I31" s="19"/>
      <c r="J31" s="19"/>
      <c r="AP31" s="21" t="s">
        <v>3</v>
      </c>
      <c r="AQ31" s="109">
        <v>13505500</v>
      </c>
      <c r="AY31" s="21" t="s">
        <v>3</v>
      </c>
      <c r="AZ31" s="109">
        <v>81316657.197452113</v>
      </c>
    </row>
    <row r="32" spans="1:59" ht="14.5" customHeight="1" x14ac:dyDescent="0.3">
      <c r="A32" s="19"/>
      <c r="B32" s="19"/>
      <c r="C32" s="19"/>
      <c r="D32" s="19"/>
      <c r="E32" s="19"/>
      <c r="F32" s="19"/>
      <c r="G32" s="19"/>
      <c r="H32" s="19"/>
      <c r="I32" s="19"/>
      <c r="J32" s="19"/>
      <c r="AP32" s="21" t="s">
        <v>6</v>
      </c>
      <c r="AQ32" s="109">
        <v>531734</v>
      </c>
      <c r="AY32" s="21" t="s">
        <v>6</v>
      </c>
      <c r="AZ32" s="109">
        <v>6358765</v>
      </c>
    </row>
    <row r="33" spans="1:56" ht="14.5" customHeight="1" x14ac:dyDescent="0.3">
      <c r="A33" s="19"/>
      <c r="B33" s="19"/>
      <c r="C33" s="19"/>
      <c r="D33" s="19"/>
      <c r="E33" s="19"/>
      <c r="F33" s="19"/>
      <c r="G33" s="19"/>
      <c r="H33" s="19"/>
      <c r="I33" s="19"/>
      <c r="J33" s="19"/>
      <c r="AP33" s="21" t="s">
        <v>5</v>
      </c>
      <c r="AQ33" s="109">
        <v>15420286</v>
      </c>
      <c r="AY33" s="21" t="s">
        <v>5</v>
      </c>
      <c r="AZ33" s="109">
        <v>0</v>
      </c>
    </row>
    <row r="34" spans="1:56" x14ac:dyDescent="0.3">
      <c r="A34" s="19"/>
      <c r="B34" s="19"/>
      <c r="C34" s="19"/>
      <c r="D34" s="19"/>
      <c r="E34" s="19"/>
      <c r="F34" s="19"/>
      <c r="G34" s="19"/>
      <c r="H34" s="19"/>
      <c r="I34" s="19"/>
      <c r="J34" s="19"/>
      <c r="AP34" s="21" t="s">
        <v>60</v>
      </c>
      <c r="AQ34" s="109">
        <v>1823088</v>
      </c>
      <c r="AY34" s="21" t="s">
        <v>60</v>
      </c>
      <c r="AZ34" s="109">
        <v>2699216</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1297700</v>
      </c>
    </row>
    <row r="37" spans="1:56" ht="14.5" customHeight="1" x14ac:dyDescent="0.3">
      <c r="A37" s="19"/>
      <c r="B37" s="139"/>
      <c r="C37" s="139"/>
      <c r="D37" s="139"/>
      <c r="E37" s="139"/>
      <c r="F37" s="139"/>
      <c r="G37" s="139"/>
      <c r="H37" s="139"/>
      <c r="I37" s="139"/>
      <c r="J37" s="19"/>
      <c r="AP37" s="107" t="s">
        <v>77</v>
      </c>
      <c r="AQ37" s="110">
        <v>86984600</v>
      </c>
      <c r="AY37" s="107" t="s">
        <v>77</v>
      </c>
      <c r="AZ37" s="110">
        <v>119697690.19745211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96856600</v>
      </c>
      <c r="AR41" s="111">
        <v>45170000</v>
      </c>
      <c r="AS41" s="111">
        <v>51686600</v>
      </c>
      <c r="AV41" s="21" t="s">
        <v>128</v>
      </c>
      <c r="AW41" s="88">
        <v>0.46635954596795676</v>
      </c>
      <c r="AX41" s="88">
        <v>0.5336404540320433</v>
      </c>
    </row>
    <row r="42" spans="1:56" x14ac:dyDescent="0.3">
      <c r="A42" s="19"/>
      <c r="B42" s="38"/>
      <c r="C42" s="38"/>
      <c r="D42" s="38"/>
      <c r="E42" s="38"/>
      <c r="F42" s="38"/>
      <c r="G42" s="38"/>
      <c r="H42" s="38"/>
      <c r="I42" s="38"/>
      <c r="J42" s="19"/>
      <c r="AP42" s="21" t="s">
        <v>127</v>
      </c>
      <c r="AQ42" s="111">
        <v>206682290.19745213</v>
      </c>
      <c r="AR42" s="111">
        <v>86984600</v>
      </c>
      <c r="AS42" s="111">
        <v>119697690.19745211</v>
      </c>
      <c r="AV42" s="21" t="s">
        <v>127</v>
      </c>
      <c r="AW42" s="88">
        <v>0.42086140963940366</v>
      </c>
      <c r="AX42" s="88">
        <v>0.57913859036059634</v>
      </c>
    </row>
    <row r="43" spans="1:56" x14ac:dyDescent="0.3">
      <c r="A43" s="19"/>
      <c r="B43" s="19"/>
      <c r="C43" s="19"/>
      <c r="D43" s="19"/>
      <c r="E43" s="19"/>
      <c r="F43" s="19"/>
      <c r="G43" s="19"/>
      <c r="H43" s="19"/>
      <c r="I43" s="19"/>
      <c r="J43" s="19"/>
      <c r="BD43" s="112">
        <v>71818614118471.266</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0.7100286629029362</v>
      </c>
    </row>
    <row r="54" spans="1:55" x14ac:dyDescent="0.3">
      <c r="A54" s="19"/>
      <c r="B54" s="19"/>
      <c r="C54" s="19"/>
      <c r="D54" s="19"/>
      <c r="E54" s="19"/>
      <c r="F54" s="19"/>
      <c r="G54" s="19"/>
      <c r="H54" s="19"/>
      <c r="I54" s="19"/>
      <c r="J54" s="19"/>
      <c r="BA54" s="21" t="s">
        <v>88</v>
      </c>
      <c r="BC54" s="114">
        <v>0.47434820362531205</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96856600</v>
      </c>
    </row>
    <row r="57" spans="1:55" ht="15" thickTop="1" thickBot="1" x14ac:dyDescent="0.35">
      <c r="A57" s="19"/>
      <c r="B57" s="19"/>
      <c r="C57" s="19"/>
      <c r="D57" s="19"/>
      <c r="E57" s="19"/>
      <c r="F57" s="19"/>
      <c r="G57" s="19"/>
      <c r="H57" s="19"/>
      <c r="I57" s="19"/>
      <c r="J57" s="19"/>
      <c r="BA57" s="116" t="s">
        <v>83</v>
      </c>
      <c r="BB57" s="116"/>
      <c r="BC57" s="117">
        <v>43346</v>
      </c>
    </row>
    <row r="58" spans="1:55" ht="15" thickTop="1" thickBot="1" x14ac:dyDescent="0.35">
      <c r="A58" s="19"/>
      <c r="B58" s="19"/>
      <c r="C58" s="19"/>
      <c r="D58" s="19"/>
      <c r="E58" s="19"/>
      <c r="F58" s="19"/>
      <c r="G58" s="19"/>
      <c r="H58" s="19"/>
      <c r="I58" s="19"/>
      <c r="J58" s="19"/>
      <c r="BA58" s="116" t="s">
        <v>84</v>
      </c>
      <c r="BB58" s="116"/>
      <c r="BC58" s="118">
        <v>2.1338999118021089</v>
      </c>
    </row>
    <row r="59" spans="1:55" ht="15" thickTop="1" thickBot="1" x14ac:dyDescent="0.35">
      <c r="A59" s="19"/>
      <c r="B59" s="19"/>
      <c r="C59" s="19"/>
      <c r="D59" s="19"/>
      <c r="E59" s="19"/>
      <c r="F59" s="19"/>
      <c r="G59" s="19"/>
      <c r="H59" s="19"/>
      <c r="I59" s="19"/>
      <c r="J59" s="19"/>
      <c r="BA59" s="115" t="s">
        <v>85</v>
      </c>
      <c r="BB59" s="115" t="s">
        <v>65</v>
      </c>
      <c r="BC59" s="113">
        <v>184260</v>
      </c>
    </row>
    <row r="60" spans="1:55" ht="15" thickTop="1" thickBot="1" x14ac:dyDescent="0.35">
      <c r="A60" s="19"/>
      <c r="B60" s="19"/>
      <c r="C60" s="19"/>
      <c r="D60" s="19"/>
      <c r="E60" s="19"/>
      <c r="F60" s="19"/>
      <c r="G60" s="19"/>
      <c r="H60" s="19"/>
      <c r="I60" s="62" t="s">
        <v>113</v>
      </c>
      <c r="J60" s="19"/>
      <c r="BA60" s="116" t="s">
        <v>86</v>
      </c>
      <c r="BB60" s="116"/>
      <c r="BC60" s="118">
        <v>3.8682730923694777</v>
      </c>
    </row>
    <row r="61" spans="1:55" ht="15" thickTop="1" thickBot="1" x14ac:dyDescent="0.35">
      <c r="A61" s="19"/>
      <c r="B61" s="19"/>
      <c r="C61" s="19"/>
      <c r="D61" s="19"/>
      <c r="E61" s="19"/>
      <c r="F61" s="19"/>
      <c r="G61" s="19"/>
      <c r="H61" s="19"/>
      <c r="I61" s="19"/>
      <c r="J61" s="19"/>
      <c r="BA61" s="115" t="s">
        <v>85</v>
      </c>
      <c r="BB61" s="115" t="s">
        <v>65</v>
      </c>
      <c r="BC61" s="113">
        <v>712768</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1200000</v>
      </c>
      <c r="J5" t="s">
        <v>4</v>
      </c>
      <c r="K5" s="1">
        <v>96600</v>
      </c>
      <c r="S5" s="142"/>
      <c r="T5" s="142"/>
      <c r="U5" s="142"/>
      <c r="V5" s="142"/>
      <c r="W5" s="142"/>
      <c r="X5" s="142"/>
      <c r="Y5" s="142"/>
      <c r="Z5" s="142"/>
    </row>
    <row r="6" spans="1:27" x14ac:dyDescent="0.35">
      <c r="A6" t="s">
        <v>8</v>
      </c>
      <c r="B6" s="1">
        <v>5680000</v>
      </c>
      <c r="J6" t="s">
        <v>8</v>
      </c>
      <c r="K6" s="1">
        <v>7200000</v>
      </c>
      <c r="S6" s="142"/>
      <c r="T6" s="142"/>
      <c r="U6" s="142"/>
      <c r="V6" s="142"/>
      <c r="W6" s="142"/>
      <c r="X6" s="142"/>
      <c r="Y6" s="142"/>
      <c r="Z6" s="142"/>
      <c r="AA6" s="18"/>
    </row>
    <row r="7" spans="1:27" x14ac:dyDescent="0.35">
      <c r="A7" t="s">
        <v>9</v>
      </c>
      <c r="B7" s="1">
        <v>16700000</v>
      </c>
      <c r="J7" t="s">
        <v>9</v>
      </c>
      <c r="K7" s="1">
        <v>0</v>
      </c>
      <c r="S7" s="142"/>
      <c r="T7" s="142"/>
      <c r="U7" s="142"/>
      <c r="V7" s="142"/>
      <c r="W7" s="142"/>
      <c r="X7" s="142"/>
      <c r="Y7" s="142"/>
      <c r="Z7" s="142"/>
      <c r="AA7" s="18"/>
    </row>
    <row r="8" spans="1:27" x14ac:dyDescent="0.35">
      <c r="A8" t="s">
        <v>7</v>
      </c>
      <c r="B8" s="1">
        <v>5760000</v>
      </c>
      <c r="J8" t="s">
        <v>7</v>
      </c>
      <c r="K8" s="1">
        <v>9000000</v>
      </c>
      <c r="S8" s="142"/>
      <c r="T8" s="142"/>
      <c r="U8" s="142"/>
      <c r="V8" s="142"/>
      <c r="W8" s="142"/>
      <c r="X8" s="142"/>
      <c r="Y8" s="142"/>
      <c r="Z8" s="142"/>
    </row>
    <row r="9" spans="1:27" x14ac:dyDescent="0.35">
      <c r="A9" t="s">
        <v>3</v>
      </c>
      <c r="B9" s="1">
        <v>6470000</v>
      </c>
      <c r="J9" t="s">
        <v>3</v>
      </c>
      <c r="K9" s="1">
        <v>31400000</v>
      </c>
      <c r="S9" s="142"/>
      <c r="T9" s="142"/>
      <c r="U9" s="142"/>
      <c r="V9" s="142"/>
      <c r="W9" s="142"/>
      <c r="X9" s="142"/>
      <c r="Y9" s="142"/>
      <c r="Z9" s="142"/>
    </row>
    <row r="10" spans="1:27" x14ac:dyDescent="0.35">
      <c r="A10" t="s">
        <v>6</v>
      </c>
      <c r="B10" s="1">
        <v>280000</v>
      </c>
      <c r="J10" t="s">
        <v>6</v>
      </c>
      <c r="K10" s="1">
        <v>2450000</v>
      </c>
      <c r="S10" s="142"/>
      <c r="T10" s="142"/>
      <c r="U10" s="142"/>
      <c r="V10" s="142"/>
      <c r="W10" s="142"/>
      <c r="X10" s="142"/>
      <c r="Y10" s="142"/>
      <c r="Z10" s="142"/>
    </row>
    <row r="11" spans="1:27" x14ac:dyDescent="0.35">
      <c r="A11" t="s">
        <v>5</v>
      </c>
      <c r="B11" s="1">
        <v>8120000</v>
      </c>
      <c r="J11" t="s">
        <v>5</v>
      </c>
      <c r="K11" s="1">
        <v>0</v>
      </c>
      <c r="S11" s="142"/>
      <c r="T11" s="142"/>
      <c r="U11" s="142"/>
      <c r="V11" s="142"/>
      <c r="W11" s="142"/>
      <c r="X11" s="142"/>
      <c r="Y11" s="142"/>
      <c r="Z11" s="142"/>
    </row>
    <row r="12" spans="1:27" x14ac:dyDescent="0.35">
      <c r="A12" t="s">
        <v>60</v>
      </c>
      <c r="B12" s="1">
        <v>960000</v>
      </c>
      <c r="J12" t="s">
        <v>60</v>
      </c>
      <c r="K12" s="1">
        <v>1040000</v>
      </c>
    </row>
    <row r="13" spans="1:27" x14ac:dyDescent="0.35">
      <c r="A13" t="s">
        <v>10</v>
      </c>
      <c r="B13" s="1">
        <v>0</v>
      </c>
      <c r="J13" t="s">
        <v>10</v>
      </c>
      <c r="K13" s="1">
        <v>0</v>
      </c>
    </row>
    <row r="14" spans="1:27" x14ac:dyDescent="0.35">
      <c r="A14" t="s">
        <v>76</v>
      </c>
      <c r="B14" s="1">
        <v>0</v>
      </c>
      <c r="J14" t="s">
        <v>76</v>
      </c>
      <c r="K14" s="1">
        <v>500000</v>
      </c>
    </row>
    <row r="15" spans="1:27" x14ac:dyDescent="0.35">
      <c r="A15" s="12" t="s">
        <v>77</v>
      </c>
      <c r="B15" s="13">
        <v>45170000</v>
      </c>
      <c r="J15" s="12" t="s">
        <v>77</v>
      </c>
      <c r="K15" s="13">
        <v>51686600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2278860</v>
      </c>
      <c r="J22" t="s">
        <v>4</v>
      </c>
      <c r="K22" s="1">
        <v>112068</v>
      </c>
      <c r="S22" s="142"/>
      <c r="T22" s="142"/>
      <c r="U22" s="142"/>
      <c r="V22" s="142"/>
      <c r="W22" s="142"/>
      <c r="X22" s="142"/>
      <c r="Y22" s="142"/>
      <c r="Z22" s="142"/>
    </row>
    <row r="23" spans="1:26" x14ac:dyDescent="0.35">
      <c r="A23" t="s">
        <v>8</v>
      </c>
      <c r="B23" s="1">
        <v>10786604</v>
      </c>
      <c r="J23" t="s">
        <v>8</v>
      </c>
      <c r="K23" s="1">
        <v>11430180</v>
      </c>
      <c r="S23" s="142"/>
      <c r="T23" s="142"/>
      <c r="U23" s="142"/>
      <c r="V23" s="142"/>
      <c r="W23" s="142"/>
      <c r="X23" s="142"/>
      <c r="Y23" s="142"/>
      <c r="Z23" s="142"/>
    </row>
    <row r="24" spans="1:26" ht="14.5" customHeight="1" x14ac:dyDescent="0.35">
      <c r="A24" t="s">
        <v>9</v>
      </c>
      <c r="B24" s="1">
        <v>31700000</v>
      </c>
      <c r="J24" t="s">
        <v>9</v>
      </c>
      <c r="K24" s="1">
        <v>0</v>
      </c>
      <c r="S24" s="142"/>
      <c r="T24" s="142"/>
      <c r="U24" s="142"/>
      <c r="V24" s="142"/>
      <c r="W24" s="142"/>
      <c r="X24" s="142"/>
      <c r="Y24" s="142"/>
      <c r="Z24" s="142"/>
    </row>
    <row r="25" spans="1:26" x14ac:dyDescent="0.35">
      <c r="A25" t="s">
        <v>7</v>
      </c>
      <c r="B25" s="1">
        <v>10938528</v>
      </c>
      <c r="J25" t="s">
        <v>7</v>
      </c>
      <c r="K25" s="1">
        <v>16483104</v>
      </c>
      <c r="S25" s="142"/>
      <c r="T25" s="142"/>
      <c r="U25" s="142"/>
      <c r="V25" s="142"/>
      <c r="W25" s="142"/>
      <c r="X25" s="142"/>
      <c r="Y25" s="142"/>
      <c r="Z25" s="142"/>
    </row>
    <row r="26" spans="1:26" ht="14.5" customHeight="1" x14ac:dyDescent="0.35">
      <c r="A26" t="s">
        <v>3</v>
      </c>
      <c r="B26" s="1">
        <v>13505500</v>
      </c>
      <c r="J26" t="s">
        <v>3</v>
      </c>
      <c r="K26" s="1">
        <v>81316657.197452113</v>
      </c>
      <c r="S26" s="142"/>
      <c r="T26" s="142"/>
      <c r="U26" s="142"/>
      <c r="V26" s="142"/>
      <c r="W26" s="142"/>
      <c r="X26" s="142"/>
      <c r="Y26" s="142"/>
      <c r="Z26" s="142"/>
    </row>
    <row r="27" spans="1:26" x14ac:dyDescent="0.35">
      <c r="A27" t="s">
        <v>6</v>
      </c>
      <c r="B27" s="1">
        <v>531734</v>
      </c>
      <c r="J27" t="s">
        <v>6</v>
      </c>
      <c r="K27" s="1">
        <v>6358765</v>
      </c>
      <c r="S27" s="142"/>
      <c r="T27" s="142"/>
      <c r="U27" s="142"/>
      <c r="V27" s="142"/>
      <c r="W27" s="142"/>
      <c r="X27" s="142"/>
      <c r="Y27" s="142"/>
      <c r="Z27" s="142"/>
    </row>
    <row r="28" spans="1:26" x14ac:dyDescent="0.35">
      <c r="A28" t="s">
        <v>5</v>
      </c>
      <c r="B28" s="1">
        <v>15420286</v>
      </c>
      <c r="J28" t="s">
        <v>5</v>
      </c>
      <c r="K28" s="1">
        <v>0</v>
      </c>
      <c r="S28" s="142"/>
      <c r="T28" s="142"/>
      <c r="U28" s="142"/>
      <c r="V28" s="142"/>
      <c r="W28" s="142"/>
      <c r="X28" s="142"/>
      <c r="Y28" s="142"/>
      <c r="Z28" s="142"/>
    </row>
    <row r="29" spans="1:26" x14ac:dyDescent="0.35">
      <c r="A29" t="s">
        <v>60</v>
      </c>
      <c r="B29" s="1">
        <v>1823088</v>
      </c>
      <c r="J29" t="s">
        <v>60</v>
      </c>
      <c r="K29" s="1">
        <v>2699216</v>
      </c>
    </row>
    <row r="30" spans="1:26" x14ac:dyDescent="0.35">
      <c r="A30" t="s">
        <v>10</v>
      </c>
      <c r="B30" s="1">
        <v>0</v>
      </c>
      <c r="J30" t="s">
        <v>10</v>
      </c>
      <c r="K30" s="1">
        <v>0</v>
      </c>
    </row>
    <row r="31" spans="1:26" x14ac:dyDescent="0.35">
      <c r="A31" t="s">
        <v>76</v>
      </c>
      <c r="B31" s="1">
        <v>0</v>
      </c>
      <c r="J31" t="s">
        <v>76</v>
      </c>
      <c r="K31" s="1">
        <v>1297700</v>
      </c>
    </row>
    <row r="32" spans="1:26" x14ac:dyDescent="0.35">
      <c r="A32" s="12" t="s">
        <v>77</v>
      </c>
      <c r="B32" s="13">
        <v>86984600</v>
      </c>
      <c r="J32" s="12" t="s">
        <v>77</v>
      </c>
      <c r="K32" s="13">
        <v>119697690.19745211</v>
      </c>
    </row>
    <row r="35" spans="1:15" x14ac:dyDescent="0.35">
      <c r="B35" t="s">
        <v>79</v>
      </c>
      <c r="C35" t="s">
        <v>80</v>
      </c>
      <c r="D35" t="s">
        <v>24</v>
      </c>
      <c r="H35" t="s">
        <v>80</v>
      </c>
      <c r="I35" t="s">
        <v>24</v>
      </c>
    </row>
    <row r="36" spans="1:15" x14ac:dyDescent="0.35">
      <c r="A36" t="s">
        <v>128</v>
      </c>
      <c r="B36" s="14">
        <v>96856600</v>
      </c>
      <c r="C36" s="14">
        <v>45170000</v>
      </c>
      <c r="D36" s="14">
        <v>51686600</v>
      </c>
      <c r="G36" t="s">
        <v>128</v>
      </c>
      <c r="H36" s="15">
        <v>0.46635954596795676</v>
      </c>
      <c r="I36" s="15">
        <v>0.5336404540320433</v>
      </c>
    </row>
    <row r="37" spans="1:15" x14ac:dyDescent="0.35">
      <c r="A37" t="s">
        <v>127</v>
      </c>
      <c r="B37" s="14">
        <v>206682290.19745213</v>
      </c>
      <c r="C37" s="14">
        <v>86984600</v>
      </c>
      <c r="D37" s="14">
        <v>119697690.19745211</v>
      </c>
      <c r="G37" t="s">
        <v>127</v>
      </c>
      <c r="H37" s="15">
        <v>0.42086140963940366</v>
      </c>
      <c r="I37" s="15">
        <v>0.57913859036059634</v>
      </c>
    </row>
    <row r="38" spans="1:15" x14ac:dyDescent="0.35">
      <c r="O38" s="17">
        <v>71818614118471.266</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150</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151</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152</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2066.8200000000002</v>
      </c>
      <c r="J11" s="19"/>
      <c r="K11" s="19"/>
      <c r="L11" s="19"/>
      <c r="M11" s="19"/>
      <c r="N11" s="19"/>
      <c r="O11" s="19"/>
      <c r="P11" s="19"/>
    </row>
    <row r="12" spans="1:16" ht="14.5" customHeight="1" thickBot="1" x14ac:dyDescent="0.35">
      <c r="A12" s="19"/>
      <c r="B12" s="19"/>
      <c r="C12" s="19"/>
      <c r="D12" s="19"/>
      <c r="E12" s="19"/>
      <c r="F12" s="19"/>
      <c r="G12" s="44" t="s">
        <v>93</v>
      </c>
      <c r="H12" s="45" t="s">
        <v>94</v>
      </c>
      <c r="I12" s="46">
        <v>94822160</v>
      </c>
      <c r="J12" s="19"/>
      <c r="K12" s="19"/>
      <c r="L12" s="19"/>
      <c r="M12" s="19"/>
      <c r="N12" s="19"/>
      <c r="O12" s="19"/>
      <c r="P12" s="19"/>
    </row>
    <row r="13" spans="1:16" ht="14.5" customHeight="1" thickBot="1" x14ac:dyDescent="0.35">
      <c r="A13" s="19"/>
      <c r="B13" s="19"/>
      <c r="C13" s="19"/>
      <c r="D13" s="19"/>
      <c r="E13" s="19"/>
      <c r="F13" s="19"/>
      <c r="G13" s="44" t="s">
        <v>95</v>
      </c>
      <c r="H13" s="45" t="s">
        <v>94</v>
      </c>
      <c r="I13" s="46">
        <v>27421632</v>
      </c>
      <c r="J13" s="19"/>
      <c r="K13" s="19"/>
      <c r="L13" s="19"/>
      <c r="M13" s="19"/>
      <c r="N13" s="19"/>
      <c r="O13" s="19"/>
      <c r="P13" s="19"/>
    </row>
    <row r="14" spans="1:16" ht="14.5" customHeight="1" thickBot="1" x14ac:dyDescent="0.35">
      <c r="A14" s="19"/>
      <c r="B14" s="19"/>
      <c r="C14" s="19"/>
      <c r="D14" s="19"/>
      <c r="E14" s="19"/>
      <c r="F14" s="19"/>
      <c r="G14" s="44" t="s">
        <v>96</v>
      </c>
      <c r="H14" s="45" t="s">
        <v>97</v>
      </c>
      <c r="I14" s="47">
        <v>100</v>
      </c>
      <c r="J14" s="19"/>
      <c r="K14" s="19"/>
      <c r="L14" s="19"/>
      <c r="M14" s="19"/>
      <c r="N14" s="19"/>
      <c r="O14" s="19"/>
      <c r="P14" s="19"/>
    </row>
    <row r="15" spans="1:16" ht="14.5" customHeight="1" thickBot="1" x14ac:dyDescent="0.35">
      <c r="A15" s="19"/>
      <c r="B15" s="19"/>
      <c r="C15" s="19"/>
      <c r="D15" s="19"/>
      <c r="E15" s="19"/>
      <c r="F15" s="19"/>
      <c r="G15" s="44" t="s">
        <v>98</v>
      </c>
      <c r="H15" s="45" t="s">
        <v>67</v>
      </c>
      <c r="I15" s="48">
        <v>244.86167117611447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153</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154</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2066.8200000000002</v>
      </c>
      <c r="AS25" s="21" t="s">
        <v>65</v>
      </c>
    </row>
    <row r="26" spans="1:46" x14ac:dyDescent="0.3">
      <c r="A26" s="19"/>
      <c r="B26" s="143" t="s">
        <v>133</v>
      </c>
      <c r="C26" s="152" t="s">
        <v>155</v>
      </c>
      <c r="D26" s="152"/>
      <c r="E26" s="152"/>
      <c r="F26" s="152"/>
      <c r="G26" s="152"/>
      <c r="H26" s="152"/>
      <c r="I26" s="152"/>
      <c r="J26" s="152"/>
      <c r="K26" s="152"/>
      <c r="L26" s="152"/>
      <c r="M26" s="152"/>
      <c r="N26" s="152"/>
      <c r="O26" s="153"/>
      <c r="P26" s="19"/>
      <c r="AP26" s="21" t="s">
        <v>64</v>
      </c>
      <c r="AR26" s="73">
        <v>28997.133709706388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156</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7.1276799999999998</v>
      </c>
      <c r="AT30" s="103">
        <v>100000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157</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712768</v>
      </c>
      <c r="AV39" s="105">
        <v>7.13</v>
      </c>
      <c r="AW39" s="89">
        <v>3.8682730923694777</v>
      </c>
    </row>
    <row r="40" spans="1:49" ht="14.5" customHeight="1" x14ac:dyDescent="0.3">
      <c r="A40" s="19"/>
      <c r="B40" s="19"/>
      <c r="C40" s="49"/>
      <c r="D40" s="53" t="s">
        <v>109</v>
      </c>
      <c r="E40" s="78">
        <v>5.3457600000000003</v>
      </c>
      <c r="F40" s="78">
        <v>5.7021439999999997</v>
      </c>
      <c r="G40" s="78">
        <v>6.0585279999999999</v>
      </c>
      <c r="H40" s="78">
        <v>6.4149119999999993</v>
      </c>
      <c r="I40" s="78">
        <v>6.7712959999999995</v>
      </c>
      <c r="J40" s="54">
        <v>7.1276799999999998</v>
      </c>
      <c r="K40" s="78">
        <v>7.484064</v>
      </c>
      <c r="L40" s="78">
        <v>7.8404480000000003</v>
      </c>
      <c r="M40" s="78">
        <v>8.1968320000000006</v>
      </c>
      <c r="N40" s="78">
        <v>8.553215999999999</v>
      </c>
      <c r="O40" s="78">
        <v>8.9095999999999993</v>
      </c>
      <c r="P40" s="19"/>
      <c r="AT40" s="21" t="s">
        <v>62</v>
      </c>
      <c r="AU40" s="104">
        <v>206682.29</v>
      </c>
      <c r="AV40" s="105">
        <v>2.0699999999999998</v>
      </c>
      <c r="AW40" s="89">
        <v>2.1338999097635059</v>
      </c>
    </row>
    <row r="41" spans="1:49" x14ac:dyDescent="0.3">
      <c r="A41" s="19"/>
      <c r="B41" s="19"/>
      <c r="C41" s="55">
        <v>-0.2</v>
      </c>
      <c r="D41" s="56">
        <v>58140</v>
      </c>
      <c r="E41" s="93">
        <v>0.50376931860006002</v>
      </c>
      <c r="F41" s="93">
        <v>0.60402060650673062</v>
      </c>
      <c r="G41" s="93">
        <v>0.70427189441340121</v>
      </c>
      <c r="H41" s="93">
        <v>0.80452318232007181</v>
      </c>
      <c r="I41" s="93">
        <v>0.9047744702267424</v>
      </c>
      <c r="J41" s="93">
        <v>1.0050257581334132</v>
      </c>
      <c r="K41" s="93">
        <v>1.1052770460400838</v>
      </c>
      <c r="L41" s="93">
        <v>1.2055283339467548</v>
      </c>
      <c r="M41" s="93">
        <v>1.3057796218534254</v>
      </c>
      <c r="N41" s="93">
        <v>1.4060309097600956</v>
      </c>
      <c r="O41" s="93">
        <v>1.5062821976667666</v>
      </c>
      <c r="P41" s="19"/>
      <c r="AT41" s="21" t="s">
        <v>61</v>
      </c>
      <c r="AU41" s="104">
        <v>506085.71</v>
      </c>
      <c r="AV41" s="105"/>
      <c r="AW41" s="89">
        <v>0.7100286629029362</v>
      </c>
    </row>
    <row r="42" spans="1:49" x14ac:dyDescent="0.3">
      <c r="A42" s="19"/>
      <c r="B42" s="19"/>
      <c r="C42" s="55">
        <v>-0.15</v>
      </c>
      <c r="D42" s="56">
        <v>72675</v>
      </c>
      <c r="E42" s="93">
        <v>0.87971164825007508</v>
      </c>
      <c r="F42" s="93">
        <v>1.0050257581334132</v>
      </c>
      <c r="G42" s="93">
        <v>1.1303398680167516</v>
      </c>
      <c r="H42" s="93">
        <v>1.2556539779000899</v>
      </c>
      <c r="I42" s="93">
        <v>1.3809680877834283</v>
      </c>
      <c r="J42" s="93">
        <v>1.5062821976667666</v>
      </c>
      <c r="K42" s="93">
        <v>1.631596307550105</v>
      </c>
      <c r="L42" s="93">
        <v>1.7569104174334433</v>
      </c>
      <c r="M42" s="93">
        <v>1.8822245273167817</v>
      </c>
      <c r="N42" s="93">
        <v>2.0075386372001192</v>
      </c>
      <c r="O42" s="93">
        <v>2.132852747083458</v>
      </c>
      <c r="P42" s="19"/>
    </row>
    <row r="43" spans="1:49" x14ac:dyDescent="0.3">
      <c r="A43" s="19"/>
      <c r="B43" s="19"/>
      <c r="C43" s="55">
        <v>-0.1</v>
      </c>
      <c r="D43" s="56">
        <v>85500</v>
      </c>
      <c r="E43" s="93">
        <v>1.2114254685295003</v>
      </c>
      <c r="F43" s="93">
        <v>1.358853833098133</v>
      </c>
      <c r="G43" s="93">
        <v>1.5062821976667666</v>
      </c>
      <c r="H43" s="93">
        <v>1.6537105622353994</v>
      </c>
      <c r="I43" s="93">
        <v>1.801138926804033</v>
      </c>
      <c r="J43" s="93">
        <v>1.9485672913726666</v>
      </c>
      <c r="K43" s="93">
        <v>2.0959956559412998</v>
      </c>
      <c r="L43" s="93">
        <v>2.2434240205099334</v>
      </c>
      <c r="M43" s="93">
        <v>2.390852385078567</v>
      </c>
      <c r="N43" s="93">
        <v>2.5382807496471993</v>
      </c>
      <c r="O43" s="93">
        <v>2.6857091142158329</v>
      </c>
      <c r="P43" s="19"/>
      <c r="AU43" s="21">
        <v>351936.6</v>
      </c>
    </row>
    <row r="44" spans="1:49" x14ac:dyDescent="0.3">
      <c r="A44" s="19"/>
      <c r="B44" s="19"/>
      <c r="C44" s="55">
        <v>-0.05</v>
      </c>
      <c r="D44" s="56">
        <v>95000</v>
      </c>
      <c r="E44" s="93">
        <v>1.4571394094772221</v>
      </c>
      <c r="F44" s="93">
        <v>1.62094870344237</v>
      </c>
      <c r="G44" s="93">
        <v>1.7847579974075187</v>
      </c>
      <c r="H44" s="93">
        <v>1.9485672913726662</v>
      </c>
      <c r="I44" s="93">
        <v>2.1123765853378149</v>
      </c>
      <c r="J44" s="93">
        <v>2.2761858793029628</v>
      </c>
      <c r="K44" s="93">
        <v>2.4399951732681107</v>
      </c>
      <c r="L44" s="93">
        <v>2.6038044672332594</v>
      </c>
      <c r="M44" s="93">
        <v>2.7676137611984073</v>
      </c>
      <c r="N44" s="93">
        <v>2.9314230551635552</v>
      </c>
      <c r="O44" s="93">
        <v>3.095232349128703</v>
      </c>
      <c r="P44" s="19"/>
      <c r="AU44" s="21">
        <v>275072.74400000001</v>
      </c>
    </row>
    <row r="45" spans="1:49" x14ac:dyDescent="0.3">
      <c r="A45" s="19"/>
      <c r="B45" s="19"/>
      <c r="C45" s="51" t="s">
        <v>107</v>
      </c>
      <c r="D45" s="57">
        <v>100000</v>
      </c>
      <c r="E45" s="93">
        <v>1.5864625362918128</v>
      </c>
      <c r="F45" s="93">
        <v>1.7588933720446005</v>
      </c>
      <c r="G45" s="93">
        <v>1.9313242077973882</v>
      </c>
      <c r="H45" s="93">
        <v>2.1037550435501751</v>
      </c>
      <c r="I45" s="93">
        <v>2.2761858793029628</v>
      </c>
      <c r="J45" s="93">
        <v>2.4486167150557505</v>
      </c>
      <c r="K45" s="93">
        <v>2.6210475508085382</v>
      </c>
      <c r="L45" s="93">
        <v>2.7934783865613255</v>
      </c>
      <c r="M45" s="93">
        <v>2.9659092223141132</v>
      </c>
      <c r="N45" s="93">
        <v>3.1383400580669001</v>
      </c>
      <c r="O45" s="93">
        <v>3.3107708938196874</v>
      </c>
      <c r="P45" s="19"/>
    </row>
    <row r="46" spans="1:49" ht="14.5" customHeight="1" x14ac:dyDescent="0.3">
      <c r="A46" s="19"/>
      <c r="B46" s="19"/>
      <c r="C46" s="55">
        <v>0.05</v>
      </c>
      <c r="D46" s="56">
        <v>105000</v>
      </c>
      <c r="E46" s="93">
        <v>1.7157856631064035</v>
      </c>
      <c r="F46" s="93">
        <v>1.8968380406468301</v>
      </c>
      <c r="G46" s="93">
        <v>2.0778904181872568</v>
      </c>
      <c r="H46" s="93">
        <v>2.2589427957276835</v>
      </c>
      <c r="I46" s="93">
        <v>2.4399951732681107</v>
      </c>
      <c r="J46" s="93">
        <v>2.6210475508085382</v>
      </c>
      <c r="K46" s="93">
        <v>2.8020999283489645</v>
      </c>
      <c r="L46" s="93">
        <v>2.9831523058893921</v>
      </c>
      <c r="M46" s="93">
        <v>3.1642046834298192</v>
      </c>
      <c r="N46" s="93">
        <v>3.345257060970245</v>
      </c>
      <c r="O46" s="93">
        <v>3.5263094385106717</v>
      </c>
      <c r="P46" s="19"/>
    </row>
    <row r="47" spans="1:49" x14ac:dyDescent="0.3">
      <c r="A47" s="19"/>
      <c r="B47" s="19"/>
      <c r="C47" s="55">
        <v>0.1</v>
      </c>
      <c r="D47" s="56">
        <v>115500</v>
      </c>
      <c r="E47" s="93">
        <v>1.9873642294170439</v>
      </c>
      <c r="F47" s="93">
        <v>2.1865218447115131</v>
      </c>
      <c r="G47" s="93">
        <v>2.3856794600059827</v>
      </c>
      <c r="H47" s="93">
        <v>2.5848370753004519</v>
      </c>
      <c r="I47" s="93">
        <v>2.783994690594922</v>
      </c>
      <c r="J47" s="93">
        <v>2.9831523058893912</v>
      </c>
      <c r="K47" s="93">
        <v>3.1823099211838617</v>
      </c>
      <c r="L47" s="93">
        <v>3.3814675364783309</v>
      </c>
      <c r="M47" s="93">
        <v>3.5806251517728009</v>
      </c>
      <c r="N47" s="93">
        <v>3.7797827670672692</v>
      </c>
      <c r="O47" s="93">
        <v>3.9789403823617393</v>
      </c>
      <c r="P47" s="19"/>
    </row>
    <row r="48" spans="1:49" x14ac:dyDescent="0.3">
      <c r="A48" s="19"/>
      <c r="B48" s="19"/>
      <c r="C48" s="55">
        <v>0.15</v>
      </c>
      <c r="D48" s="56">
        <v>132825</v>
      </c>
      <c r="E48" s="93">
        <v>2.4354688638296005</v>
      </c>
      <c r="F48" s="93">
        <v>2.6645001214182402</v>
      </c>
      <c r="G48" s="93">
        <v>2.89353137900688</v>
      </c>
      <c r="H48" s="93">
        <v>3.1225626365955197</v>
      </c>
      <c r="I48" s="93">
        <v>3.3515938941841599</v>
      </c>
      <c r="J48" s="93">
        <v>3.5806251517728009</v>
      </c>
      <c r="K48" s="93">
        <v>3.8096564093614402</v>
      </c>
      <c r="L48" s="93">
        <v>4.0386876669500804</v>
      </c>
      <c r="M48" s="93">
        <v>4.2677189245387206</v>
      </c>
      <c r="N48" s="93">
        <v>4.4967501821273599</v>
      </c>
      <c r="O48" s="93">
        <v>4.7257814397160001</v>
      </c>
      <c r="P48" s="19"/>
    </row>
    <row r="49" spans="1:45" ht="14.5" thickBot="1" x14ac:dyDescent="0.35">
      <c r="A49" s="19"/>
      <c r="B49" s="19"/>
      <c r="C49" s="55">
        <v>0.2</v>
      </c>
      <c r="D49" s="58">
        <v>159390</v>
      </c>
      <c r="E49" s="93">
        <v>3.1225626365955206</v>
      </c>
      <c r="F49" s="93">
        <v>3.3974001457018881</v>
      </c>
      <c r="G49" s="93">
        <v>3.6722376548082565</v>
      </c>
      <c r="H49" s="93">
        <v>3.947075163914624</v>
      </c>
      <c r="I49" s="93">
        <v>4.2219126730209924</v>
      </c>
      <c r="J49" s="93">
        <v>4.4967501821273599</v>
      </c>
      <c r="K49" s="93">
        <v>4.7715876912337292</v>
      </c>
      <c r="L49" s="93">
        <v>5.0464252003400967</v>
      </c>
      <c r="M49" s="93">
        <v>5.3212627094464651</v>
      </c>
      <c r="N49" s="93">
        <v>5.5961002185528326</v>
      </c>
      <c r="O49" s="93">
        <v>5.8709377276592001</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100000</v>
      </c>
    </row>
    <row r="66" spans="44:55" x14ac:dyDescent="0.3">
      <c r="AS66" s="21" t="s">
        <v>70</v>
      </c>
      <c r="AT66" s="21" t="s">
        <v>69</v>
      </c>
      <c r="AU66" s="21" t="s">
        <v>68</v>
      </c>
      <c r="AV66" s="21" t="s">
        <v>67</v>
      </c>
      <c r="AX66" s="21" t="s">
        <v>66</v>
      </c>
      <c r="AZ66" s="101">
        <v>968.57</v>
      </c>
      <c r="BA66" s="21" t="s">
        <v>65</v>
      </c>
    </row>
    <row r="67" spans="44:55" x14ac:dyDescent="0.3">
      <c r="AS67" s="21" t="s">
        <v>11</v>
      </c>
      <c r="AT67" s="104">
        <v>184260</v>
      </c>
      <c r="AU67" s="105">
        <v>1.84</v>
      </c>
      <c r="AV67" s="89">
        <v>1</v>
      </c>
      <c r="AX67" s="21" t="s">
        <v>64</v>
      </c>
      <c r="AZ67" s="73">
        <v>52565.179637468798</v>
      </c>
      <c r="BA67" s="21" t="s">
        <v>63</v>
      </c>
    </row>
    <row r="68" spans="44:55" x14ac:dyDescent="0.3">
      <c r="AS68" s="21" t="s">
        <v>62</v>
      </c>
      <c r="AT68" s="104">
        <v>96856.6</v>
      </c>
      <c r="AU68" s="105">
        <v>0.97</v>
      </c>
      <c r="AV68" s="89">
        <v>0.52565179637468795</v>
      </c>
    </row>
    <row r="69" spans="44:55" x14ac:dyDescent="0.3">
      <c r="AS69" s="21" t="s">
        <v>61</v>
      </c>
      <c r="AT69" s="104">
        <v>87403.4</v>
      </c>
      <c r="AU69" s="105"/>
      <c r="AV69" s="89">
        <v>0.47434820362531205</v>
      </c>
    </row>
    <row r="71" spans="44:55" x14ac:dyDescent="0.3">
      <c r="AR71" s="149" t="s">
        <v>158</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159</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160</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161</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1.8426</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1.38195</v>
      </c>
      <c r="AU86" s="91">
        <v>1.4740800000000001</v>
      </c>
      <c r="AV86" s="91">
        <v>1.5662100000000001</v>
      </c>
      <c r="AW86" s="91">
        <v>1.6583399999999999</v>
      </c>
      <c r="AX86" s="91">
        <v>1.75047</v>
      </c>
      <c r="AY86" s="108">
        <v>1.8426</v>
      </c>
      <c r="AZ86" s="91">
        <v>1.9347300000000001</v>
      </c>
      <c r="BA86" s="91">
        <v>2.0268600000000001</v>
      </c>
      <c r="BB86" s="91">
        <v>2.1189900000000002</v>
      </c>
      <c r="BC86" s="91">
        <v>2.2111200000000002</v>
      </c>
      <c r="BD86" s="91">
        <v>2.3032500000000002</v>
      </c>
    </row>
    <row r="87" spans="44:56" x14ac:dyDescent="0.3">
      <c r="AR87" s="21">
        <v>-0.2</v>
      </c>
      <c r="AS87" s="91">
        <v>58140</v>
      </c>
      <c r="AT87" s="92"/>
      <c r="AU87" s="92"/>
      <c r="AV87" s="92"/>
      <c r="AW87" s="92"/>
      <c r="AX87" s="92"/>
      <c r="AY87" s="92"/>
      <c r="AZ87" s="92"/>
      <c r="BA87" s="92"/>
      <c r="BB87" s="92"/>
      <c r="BC87" s="92"/>
      <c r="BD87" s="92"/>
    </row>
    <row r="88" spans="44:56" x14ac:dyDescent="0.3">
      <c r="AR88" s="21">
        <v>-0.15</v>
      </c>
      <c r="AS88" s="91">
        <v>72675</v>
      </c>
      <c r="AT88" s="92"/>
      <c r="AU88" s="92"/>
      <c r="AV88" s="92"/>
      <c r="AW88" s="92"/>
      <c r="AX88" s="92"/>
      <c r="AY88" s="92"/>
      <c r="AZ88" s="92"/>
      <c r="BA88" s="92"/>
      <c r="BB88" s="92"/>
      <c r="BC88" s="92"/>
      <c r="BD88" s="92"/>
    </row>
    <row r="89" spans="44:56" x14ac:dyDescent="0.3">
      <c r="AR89" s="21">
        <v>-0.1</v>
      </c>
      <c r="AS89" s="91">
        <v>85500</v>
      </c>
      <c r="AT89" s="92"/>
      <c r="AU89" s="92"/>
      <c r="AV89" s="92"/>
      <c r="AW89" s="92"/>
      <c r="AX89" s="92"/>
      <c r="AY89" s="92"/>
      <c r="AZ89" s="92"/>
      <c r="BA89" s="92"/>
      <c r="BB89" s="92"/>
      <c r="BC89" s="92"/>
      <c r="BD89" s="92"/>
    </row>
    <row r="90" spans="44:56" x14ac:dyDescent="0.3">
      <c r="AR90" s="21">
        <v>-0.05</v>
      </c>
      <c r="AS90" s="91">
        <v>95000</v>
      </c>
      <c r="AT90" s="92"/>
      <c r="AU90" s="92"/>
      <c r="AV90" s="92"/>
      <c r="AW90" s="92"/>
      <c r="AX90" s="92"/>
      <c r="AY90" s="92"/>
      <c r="AZ90" s="92"/>
      <c r="BA90" s="92"/>
      <c r="BB90" s="92"/>
      <c r="BC90" s="92"/>
      <c r="BD90" s="92"/>
    </row>
    <row r="91" spans="44:56" x14ac:dyDescent="0.3">
      <c r="AR91" s="63" t="s">
        <v>71</v>
      </c>
      <c r="AS91" s="91">
        <v>100000</v>
      </c>
      <c r="AT91" s="92"/>
      <c r="AU91" s="92"/>
      <c r="AV91" s="92"/>
      <c r="AW91" s="92"/>
      <c r="AX91" s="92"/>
      <c r="AY91" s="92"/>
      <c r="AZ91" s="92"/>
      <c r="BA91" s="92"/>
      <c r="BB91" s="92"/>
      <c r="BC91" s="92"/>
      <c r="BD91" s="92"/>
    </row>
    <row r="92" spans="44:56" x14ac:dyDescent="0.3">
      <c r="AR92" s="21">
        <v>0.05</v>
      </c>
      <c r="AS92" s="91">
        <v>105000</v>
      </c>
      <c r="AT92" s="92"/>
      <c r="AU92" s="92"/>
      <c r="AV92" s="92"/>
      <c r="AW92" s="92"/>
      <c r="AX92" s="92"/>
      <c r="AY92" s="92"/>
      <c r="AZ92" s="92"/>
      <c r="BA92" s="92"/>
      <c r="BB92" s="92"/>
      <c r="BC92" s="92"/>
      <c r="BD92" s="92"/>
    </row>
    <row r="93" spans="44:56" x14ac:dyDescent="0.3">
      <c r="AR93" s="21">
        <v>0.1</v>
      </c>
      <c r="AS93" s="91">
        <v>115500</v>
      </c>
      <c r="AT93" s="92"/>
      <c r="AU93" s="92"/>
      <c r="AV93" s="92"/>
      <c r="AW93" s="92"/>
      <c r="AX93" s="92"/>
      <c r="AY93" s="92"/>
      <c r="AZ93" s="92"/>
      <c r="BA93" s="92"/>
      <c r="BB93" s="92"/>
      <c r="BC93" s="92"/>
      <c r="BD93" s="92"/>
    </row>
    <row r="94" spans="44:56" x14ac:dyDescent="0.3">
      <c r="AR94" s="21">
        <v>0.15</v>
      </c>
      <c r="AS94" s="91">
        <v>132825</v>
      </c>
      <c r="AT94" s="92"/>
      <c r="AU94" s="92"/>
      <c r="AV94" s="92"/>
      <c r="AW94" s="92"/>
      <c r="AX94" s="92"/>
      <c r="AY94" s="92"/>
      <c r="AZ94" s="92"/>
      <c r="BA94" s="92"/>
      <c r="BB94" s="92"/>
      <c r="BC94" s="92"/>
      <c r="BD94" s="92"/>
    </row>
    <row r="95" spans="44:56" x14ac:dyDescent="0.3">
      <c r="AR95" s="21">
        <v>0.2</v>
      </c>
      <c r="AS95" s="91">
        <v>159390</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2025-05-07T18:46:15Z</dcterms:modified>
</cp:coreProperties>
</file>