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6B43713-98AF-4DB7-A360-BBC2D99FE8B6}"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<sst xmlns="http://schemas.openxmlformats.org/spreadsheetml/2006/main" count="350" uniqueCount="161">
  <si>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</si>
  <si>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</si>
  <si>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</si>
  <si>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</si>
  <si>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</si>
  <si>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</si>
  <si>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</si>
  <si>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</si>
  <si>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</si>
  <si>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</si>
  <si>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</si>
  <si>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</si>
  <si>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</si>
  <si>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</si>
  <si>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</si>
  <si>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</si>
  <si>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</si>
  <si>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</si>
  <si>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</si>
  <si>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</si>
  <si>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</si>
  <si>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</si>
  <si>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</si>
  <si>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</si>
  <si>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</si>
  <si>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</si>
  <si>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</si>
  <si>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</si>
  <si>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</si>
  <si>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</si>
  <si>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</si>
  <si>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</si>
  <si>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</si>
  <si>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</si>
  <si>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</si>
  <si>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</si>
  <si>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</si>
  <si>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</si>
  <si>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</si>
  <si>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</si>
  <si>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</si>
  <si>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</si>
  <si>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</si>
  <si>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</si>
  <si>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</si>
  <si>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</si>
  <si>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</si>
  <si>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</si>
  <si>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</si>
  <si>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</si>
  <si>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</si>
  <si>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</si>
  <si>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</si>
  <si>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</si>
  <si>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</si>
  <si>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</si>
  <si>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</si>
  <si>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</si>
  <si>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</si>
  <si>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</si>
  <si>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</si>
  <si>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</si>
  <si>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</si>
  <si>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</si>
  <si>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</si>
  <si>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</si>
  <si>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</si>
  <si>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</si>
  <si>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</si>
  <si>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</si>
  <si>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</si>
  <si>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</si>
  <si>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</si>
  <si>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</si>
  <si>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</si>
  <si>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</si>
  <si>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</si>
  <si>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</si>
  <si>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</si>
  <si>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</si>
  <si>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</si>
  <si>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</si>
  <si>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</si>
  <si>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</si>
  <si>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</si>
  <si>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</si>
  <si>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</si>
  <si>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</si>
  <si>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</si>
  <si>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</si>
  <si>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</si>
  <si>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</si>
  <si>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</si>
  <si>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</si>
  <si>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</si>
  <si>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</si>
  <si>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</si>
  <si>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</si>
  <si>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</si>
  <si>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</si>
  <si>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</si>
  <si>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</si>
  <si>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</si>
  <si>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</si>
  <si>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</si>
  <si>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</si>
  <si>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</si>
  <si>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</si>
  <si>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</si>
  <si>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</si>
  <si>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</si>
  <si>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</si>
  <si>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</si>
  <si>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</si>
  <si>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</si>
  <si>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</si>
  <si>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</si>
  <si>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</si>
  <si>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</si>
  <si>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</si>
  <si>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</si>
  <si>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</si>
  <si>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</si>
  <si>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</si>
  <si>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TRADICIONAL CESAR CODAZZI</t>
  </si>
  <si>
    <t>Cesar</t>
  </si>
  <si>
    <t>Material de propagacion: Plántula // Distancia de siembra: 3 X 3 // Densidad de siembra - Plantas/Ha.: 900 // Duracion del ciclo: 30 años // Productividad/Ha/Ciclo: 25407 // Inicio de Produccion desde la siembra: año 2  // Duracion de la etapa productiva: 29 años // Productividad promedio en etapa productiva  // Cultivo asociado: Asociado con musáceas en los primeros años improductivos y forestales como sombrío permanente // Productividad promedio etapa productiva: 874  // % Rendimiento 1ra. Calidad: 1 // % Rendimiento 2da. Calidad: NA // Precio de venta ponderado por calidad: $28.635 // Valor Jornal: $70.000 // Otros: Generalmente en Codazzi se requiere riego, pero para la zona y a la altura que se encuentran estas fincas no es necesario. La época seca es moderada. Sombríos: Robles, Abarco y plátano. Los maderables se aprovechan después de 15 años. El plátano genera producción que generalmente va hasta el año 3. A pesar de que se comerciliza el cacao en baba, los jornales de cosecha y beneficio, así como el precio y producción de cacao baba se llevan a cacao seco, para efectos de la actualización. Fincas ubicadas a una altura de entre 775 y 1,100 msnm. Entrevistas hechas a productores entre 2 a 4 hectáreas.</t>
  </si>
  <si>
    <t>2025 Q1</t>
  </si>
  <si>
    <t>2023 Q2</t>
  </si>
  <si>
    <t>El presente documento corresponde a una actualización del documento PDF de la AgroGuía correspondiente a Cacao Tradicional Cesar Codazzi publicada en la página web, y consta de las siguientes partes:</t>
  </si>
  <si>
    <t>- Flujo anualizado de los ingresos (precio y rendimiento) y los costos de producción para una hectárea de
Cacao Tradicional Cesar Codazzi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</si>
  <si>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Tradicional Cesar Codazzi.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</si>
  <si>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</si>
  <si>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</si>
  <si>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</si>
  <si>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</si>
  <si>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Tradicional Cesar Codazzi.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</si>
  <si>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</si>
  <si>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</si>
  <si>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Tradicional Cesar Codazzi, en lo que respecta a la mano de obra incluye actividades como la preparación del terreno, la siembra, el trazado y el ahoyado, entre otras, y ascienden a un total de $2,3 millones de pesos (equivalente a 33 jornales). En cuanto a los insumos, se incluyen los gastos relacionados con el material vegetal y las enmiendas, que en conjunto ascienden a  $6,5 millones.</t>
  </si>
  <si>
    <t>*** Los costos de sostenimiento del año 1 comprenden tanto los gastos relacionados con la mano de obra como aquellos asociados con los insumos necesarios desde el momento de la siembra de las plantas hasta finalizar el año 1. Para el caso de Cacao Tradicional Cesar Codazzi, en lo que respecta a la mano de obra incluye actividades como la fertilización, riego, control de malezas, plagas y enfermedades, entre otras, y ascienden a un total de $3,4 millones de pesos (equivalente a 49 jornales). En cuanto a los insumos, se incluyen los fertilizantes, plaguicidas, transportes, entre otras, que en conjunto ascienden a  $1,0 millones.</t>
  </si>
  <si>
    <t>Nota 1: en caso de utilizar esta información para el desarrollo de otras publicaciones, por favor citar FINAGRO, "Agro Guía - Marcos de Referencia Agroeconómicos"</t>
  </si>
  <si>
    <t>Los costos totales del ciclo para esta actualización (2025 Q1) equivalen a $117,7 millones, en comparación con los costos del marco original que ascienden a $99,7 millones, (mes de publicación del marco: junio - 2023).
La rentabilidad actualizada (2025 Q1) subió frente a la rentabilidad de la primera AgroGuía, pasando del 56,3% al 516,5%. Mientras que el crecimiento de los costos fue del 118,1%, el crecimiento de los ingresos fue del 318,2%.</t>
  </si>
  <si>
    <t>En cuanto a los costos de mano de obra de la AgroGuía actualizada, se destaca la participación de podas seguido de cosecha y beneficio, que representan el 32% y el 24% del costo total, respectivamente. En cuanto a los costos de insumos, se destaca la participación de fertilización seguido de instalación, que representan el 65% y el 21% del costo total, respectivamente.</t>
  </si>
  <si>
    <t>subió</t>
  </si>
  <si>
    <t>A continuación, se presenta la desagregación de los costos de mano de obra e insumos según las diferentes actividades vinculadas a la producción de CACAO TRADICIONAL CESAR CODAZZI</t>
  </si>
  <si>
    <t>En cuanto a los costos de mano de obra, se destaca la participación de podas segido por cosecha y beneficio que representan el 32% y el 24% del costo total, respectivamente. En cuanto a los costos de insumos, se destaca la participación de fertilización segido por instalación que representan el 75% y el 13% del costo total, respectivamente.</t>
  </si>
  <si>
    <t>En cuanto a los costos de mano de obra, se destaca la participación de podas segido por cosecha y beneficio que representan el 32% y el 24% del costo total, respectivamente. En cuanto a los costos de insumos, se destaca la participación de fertilización segido por instalación que representan el 65% y el 21% del costo total, respectivamente.</t>
  </si>
  <si>
    <t>En cuanto a los costos de mano de obra, se destaca la participación de podas segido por cosecha y beneficio que representan el 32% y el 24% del costo total, respectivamente.</t>
  </si>
  <si>
    <t>En cuanto a los costos de insumos, se destaca la participación de fertilización segido por instalación que representan el 65% y el 21% del costo total, respectivamente.</t>
  </si>
  <si>
    <t>En cuanto a los costos de insumos, se destaca la participación de fertilización segido por instalación que representan el 75% y el 13% del costo total, respectivamente.</t>
  </si>
  <si>
    <t>En cuanto a los costos de mano de obra, se destaca la participación de podas segido por cosecha y beneficio que representan el 32% y el 24% del costo total, respectivamente.En cuanto a los costos de insumos, se destaca la participación de fertilización segido por instalación que representan el 75% y el 13% del costo total, respectivamente.</t>
  </si>
  <si>
    <t>De acuerdo con el comportamiento histórico del sistema productivo, se efectuó un análisis de sensibilidad del margen de utilidad obtenido en la producción de CACAO TRADICIONAL CESAR CODAZZI, frente a diferentes escenarios de variación de precios de venta en finca y rendimientos probables (kg/ha).</t>
  </si>
  <si>
    <t>Con un precio ponderado de COP $ 28.635/kg y con un rendimiento por hectárea de 25.337 kg por ciclo; el margen de utilidad obtenido en la producción de cacao en grano, crudo o tostado es del 84%.</t>
  </si>
  <si>
    <t>El precio mínimo ponderado para cubrir los costos de producción, con un rendimiento de 25.337 kg para todo el ciclo de producción, es COP $ 4.645/kg.</t>
  </si>
  <si>
    <t>El rendimiento mínimo por ha/ciclo para cubrir los costos de producción, con un precio ponderado de COP $ 28.635, es de 4.147 kg/ha para todo el ciclo.</t>
  </si>
  <si>
    <t>El siguiente cuadro presenta diferentes escenarios de rentabilidad para el sistema productivo de CACAO TRADICIONAL CESAR CODAZZI, con respecto a diferentes niveles de productividad (kg./ha.) y precios ($/kg.).</t>
  </si>
  <si>
    <t>De acuerdo con el comportamiento histórico del sistema productivo, se efectuó un análisis de sensibilidad del margen de utilidad obtenido en la producción de CACAO TRADICIONAL CESAR CODAZZI, frente a diferentes escenarios de variación de precios de venta en finca y rendimientos probables (t/ha)</t>
  </si>
  <si>
    <t>Con un precio ponderado de COP $$ 8.919/kg y con un rendimiento por hectárea de 25.337 kg por ciclo; el margen de utilidad obtenido en la producción de cacao en grano, crudo o tostado es del 56%.</t>
  </si>
  <si>
    <t>El precio mínimo ponderado para cubrir los costos de producción, con un rendimiento de 25.337 kg para todo el ciclo de producción, es COP $ 3.899/kg.</t>
  </si>
  <si>
    <t>El rendimiento mínimo por ha/ciclo para cubrir los costos de producción, con un precio ponderado de COP $ 8.919, es de 11.177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</si>
</sst>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Part.'!$AQ$41:$AQ$42</c:f>
              <c:numCache>
                <c:formatCode>_(* #,##0_);_(* \(#,##0\);_(* "-"_);_(@_)</c:formatCode>
                <c:ptCount val="2"/>
                <c:pt idx="0">
                  <c:v>99690000</c:v>
                </c:pt>
                <c:pt idx="1">
                  <c:v>117692899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Part.'!$AR$41:$AR$42</c:f>
              <c:numCache>
                <c:formatCode>_(* #,##0_);_(* \(#,##0\);_(* "-"_);_(@_)</c:formatCode>
                <c:ptCount val="2"/>
                <c:pt idx="0">
                  <c:v>61450000</c:v>
                </c:pt>
                <c:pt idx="1">
                  <c:v>86030000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Part.'!$AS$41:$AS$42</c:f>
              <c:numCache>
                <c:formatCode>_(* #,##0_);_(* \(#,##0\);_(* "-"_);_(@_)</c:formatCode>
                <c:ptCount val="2"/>
                <c:pt idx="0">
                  <c:v>38240000</c:v>
                </c:pt>
                <c:pt idx="1">
                  <c:v>31662899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828270</c:v>
                </c:pt>
                <c:pt idx="1">
                  <c:v>3320919</c:v>
                </c:pt>
                <c:pt idx="3">
                  <c:v>20491560</c:v>
                </c:pt>
                <c:pt idx="4">
                  <c:v>6495800</c:v>
                </c:pt>
                <c:pt idx="6">
                  <c:v>0</c:v>
                </c:pt>
                <c:pt idx="7">
                  <c:v>0</c:v>
                </c:pt>
                <c:pt idx="8">
                  <c:v>0</c:v>
                </c:pt>
                <c:pt idx="9">
                  <c:v>526350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19110000</c:v>
                </c:pt>
                <c:pt idx="1">
                  <c:v>8330000</c:v>
                </c:pt>
                <c:pt idx="2">
                  <c:v>20300000</c:v>
                </c:pt>
                <c:pt idx="3">
                  <c:v>4340000</c:v>
                </c:pt>
                <c:pt idx="4">
                  <c:v>2310000</c:v>
                </c:pt>
                <c:pt idx="5">
                  <c:v>4200000</c:v>
                </c:pt>
                <c:pt idx="6">
                  <c:v>27440000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Part.'!$AW$41:$AW$42</c:f>
              <c:numCache>
                <c:formatCode>0%</c:formatCode>
                <c:ptCount val="2"/>
                <c:pt idx="0">
                  <c:v>0.61641087370849634</c:v>
                </c:pt>
                <c:pt idx="1">
                  <c:v>0.73097018368117517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Part.'!$AX$41:$AX$42</c:f>
              <c:numCache>
                <c:formatCode>0%</c:formatCode>
                <c:ptCount val="2"/>
                <c:pt idx="0">
                  <c:v>0.38358912629150366</c:v>
                </c:pt>
                <c:pt idx="1">
                  <c:v>0.26902981631882483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13650000</c:v>
                </c:pt>
                <c:pt idx="1">
                  <c:v>5950000</c:v>
                </c:pt>
                <c:pt idx="2">
                  <c:v>14500000</c:v>
                </c:pt>
                <c:pt idx="3">
                  <c:v>3100000</c:v>
                </c:pt>
                <c:pt idx="4">
                  <c:v>1650000</c:v>
                </c:pt>
                <c:pt idx="5">
                  <c:v>3000000</c:v>
                </c:pt>
                <c:pt idx="6">
                  <c:v>19600000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1320000</c:v>
                </c:pt>
                <c:pt idx="1">
                  <c:v>2740000</c:v>
                </c:pt>
                <c:pt idx="2">
                  <c:v>0</c:v>
                </c:pt>
                <c:pt idx="3">
                  <c:v>28800000</c:v>
                </c:pt>
                <c:pt idx="4">
                  <c:v>4960000</c:v>
                </c:pt>
                <c:pt idx="5">
                  <c:v>0</c:v>
                </c:pt>
                <c:pt idx="6">
                  <c:v>0</c:v>
                </c:pt>
                <c:pt idx="7">
                  <c:v>0</c:v>
                </c:pt>
                <c:pt idx="8">
                  <c:v>0</c:v>
                </c:pt>
                <c:pt idx="9">
                  <c:v>420000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19110000</c:v>
                </c:pt>
                <c:pt idx="1">
                  <c:v>8330000</c:v>
                </c:pt>
                <c:pt idx="2">
                  <c:v>20300000</c:v>
                </c:pt>
                <c:pt idx="3">
                  <c:v>4340000</c:v>
                </c:pt>
                <c:pt idx="4">
                  <c:v>2310000</c:v>
                </c:pt>
                <c:pt idx="5">
                  <c:v>4200000</c:v>
                </c:pt>
                <c:pt idx="6">
                  <c:v>27440000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828270</c:v>
                </c:pt>
                <c:pt idx="1">
                  <c:v>3320919</c:v>
                </c:pt>
                <c:pt idx="2">
                  <c:v>0</c:v>
                </c:pt>
                <c:pt idx="3">
                  <c:v>20491560</c:v>
                </c:pt>
                <c:pt idx="4">
                  <c:v>6495800</c:v>
                </c:pt>
                <c:pt idx="5">
                  <c:v>0</c:v>
                </c:pt>
                <c:pt idx="6">
                  <c:v>0</c:v>
                </c:pt>
                <c:pt idx="7">
                  <c:v>0</c:v>
                </c:pt>
                <c:pt idx="8">
                  <c:v>0</c:v>
                </c:pt>
                <c:pt idx="9">
                  <c:v>526350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Tortas!$B$36:$B$37</c:f>
              <c:numCache>
                <c:formatCode>_(* #,##0_);_(* \(#,##0\);_(* "-"_);_(@_)</c:formatCode>
                <c:ptCount val="2"/>
                <c:pt idx="0">
                  <c:v>99690000</c:v>
                </c:pt>
                <c:pt idx="1">
                  <c:v>117692899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Tortas!$C$36:$C$37</c:f>
              <c:numCache>
                <c:formatCode>_(* #,##0_);_(* \(#,##0\);_(* "-"_);_(@_)</c:formatCode>
                <c:ptCount val="2"/>
                <c:pt idx="0">
                  <c:v>61450000</c:v>
                </c:pt>
                <c:pt idx="1">
                  <c:v>86030000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Tortas!$D$36:$D$37</c:f>
              <c:numCache>
                <c:formatCode>_(* #,##0_);_(* \(#,##0\);_(* "-"_);_(@_)</c:formatCode>
                <c:ptCount val="2"/>
                <c:pt idx="0">
                  <c:v>38240000</c:v>
                </c:pt>
                <c:pt idx="1">
                  <c:v>31662899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Tortas!$H$36:$H$37</c:f>
              <c:numCache>
                <c:formatCode>0%</c:formatCode>
                <c:ptCount val="2"/>
                <c:pt idx="0">
                  <c:v>0.61641087370849634</c:v>
                </c:pt>
                <c:pt idx="1">
                  <c:v>0.73097018368117517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Tortas!$I$36:$I$37</c:f>
              <c:numCache>
                <c:formatCode>0%</c:formatCode>
                <c:ptCount val="2"/>
                <c:pt idx="0">
                  <c:v>0.38358912629150366</c:v>
                </c:pt>
                <c:pt idx="1">
                  <c:v>0.26902981631882483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2310</v>
      </c>
      <c r="C7" s="22">
        <v>3430</v>
      </c>
      <c r="D7" s="22">
        <v>2660</v>
      </c>
      <c r="E7" s="22">
        <v>2520</v>
      </c>
      <c r="F7" s="22">
        <v>2590</v>
      </c>
      <c r="G7" s="22">
        <v>2520</v>
      </c>
      <c r="H7" s="22">
        <v>2800</v>
      </c>
      <c r="I7" s="22">
        <v>2800</v>
      </c>
      <c r="J7" s="22">
        <v>2800</v>
      </c>
      <c r="K7" s="22">
        <v>2800</v>
      </c>
      <c r="L7" s="22">
        <v>2800</v>
      </c>
      <c r="M7" s="22">
        <v>2800</v>
      </c>
      <c r="N7" s="22">
        <v>2800</v>
      </c>
      <c r="O7" s="22">
        <v>2800</v>
      </c>
      <c r="P7" s="22">
        <v>2800</v>
      </c>
      <c r="Q7" s="22">
        <v>2800</v>
      </c>
      <c r="R7" s="22">
        <v>2800</v>
      </c>
      <c r="S7" s="22">
        <v>2800</v>
      </c>
      <c r="T7" s="22">
        <v>2800</v>
      </c>
      <c r="U7" s="22">
        <v>2800</v>
      </c>
      <c r="V7" s="22">
        <v>2800</v>
      </c>
      <c r="W7" s="22">
        <v>2800</v>
      </c>
      <c r="X7" s="22">
        <v>2800</v>
      </c>
      <c r="Y7" s="22">
        <v>2800</v>
      </c>
      <c r="Z7" s="22">
        <v>2800</v>
      </c>
      <c r="AA7" s="22">
        <v>2800</v>
      </c>
      <c r="AB7" s="22">
        <v>2800</v>
      </c>
      <c r="AC7" s="22">
        <v>2800</v>
      </c>
      <c r="AD7" s="22">
        <v>2800</v>
      </c>
      <c r="AE7" s="22">
        <v>2800</v>
      </c>
      <c r="AF7" s="22">
        <v>2800</v>
      </c>
      <c r="AG7" s="22">
        <v>86030</v>
      </c>
      <c r="AH7" s="23">
        <v>0.73097018368117506</v>
      </c>
    </row>
    <row r="8" spans="1:34" x14ac:dyDescent="0.3">
      <c r="A8" s="5" t="s">
        <v>122</v>
      </c>
      <c r="B8" s="22">
        <v>6495.8</v>
      </c>
      <c r="C8" s="22">
        <v>992.28</v>
      </c>
      <c r="D8" s="22">
        <v>706.03</v>
      </c>
      <c r="E8" s="22">
        <v>706.03</v>
      </c>
      <c r="F8" s="22">
        <v>706.03</v>
      </c>
      <c r="G8" s="22">
        <v>848.34</v>
      </c>
      <c r="H8" s="22">
        <v>848.34</v>
      </c>
      <c r="I8" s="22">
        <v>848.34</v>
      </c>
      <c r="J8" s="22">
        <v>848.34</v>
      </c>
      <c r="K8" s="22">
        <v>848.34</v>
      </c>
      <c r="L8" s="22">
        <v>848.34</v>
      </c>
      <c r="M8" s="22">
        <v>848.34</v>
      </c>
      <c r="N8" s="22">
        <v>848.34</v>
      </c>
      <c r="O8" s="22">
        <v>848.34</v>
      </c>
      <c r="P8" s="22">
        <v>848.34</v>
      </c>
      <c r="Q8" s="22">
        <v>848.34</v>
      </c>
      <c r="R8" s="22">
        <v>848.34</v>
      </c>
      <c r="S8" s="22">
        <v>848.34</v>
      </c>
      <c r="T8" s="22">
        <v>848.34</v>
      </c>
      <c r="U8" s="22">
        <v>848.34</v>
      </c>
      <c r="V8" s="22">
        <v>848.34</v>
      </c>
      <c r="W8" s="22">
        <v>848.34</v>
      </c>
      <c r="X8" s="22">
        <v>848.34</v>
      </c>
      <c r="Y8" s="22">
        <v>848.34</v>
      </c>
      <c r="Z8" s="22">
        <v>848.34</v>
      </c>
      <c r="AA8" s="22">
        <v>848.34</v>
      </c>
      <c r="AB8" s="22">
        <v>848.34</v>
      </c>
      <c r="AC8" s="22">
        <v>848.34</v>
      </c>
      <c r="AD8" s="22">
        <v>848.34</v>
      </c>
      <c r="AE8" s="22">
        <v>848.34</v>
      </c>
      <c r="AF8" s="22">
        <v>848.34</v>
      </c>
      <c r="AG8" s="22">
        <v>31662.9</v>
      </c>
      <c r="AH8" s="23">
        <v>0.26902981631882489</v>
      </c>
    </row>
    <row r="9" spans="1:34" x14ac:dyDescent="0.3">
      <c r="A9" s="9" t="s">
        <v>121</v>
      </c>
      <c r="B9" s="22">
        <v>8805.7999999999993</v>
      </c>
      <c r="C9" s="22">
        <v>4422.28</v>
      </c>
      <c r="D9" s="22">
        <v>3366.03</v>
      </c>
      <c r="E9" s="22">
        <v>3226.03</v>
      </c>
      <c r="F9" s="22">
        <v>3296.03</v>
      </c>
      <c r="G9" s="22">
        <v>3368.34</v>
      </c>
      <c r="H9" s="22">
        <v>3648.34</v>
      </c>
      <c r="I9" s="22">
        <v>3648.34</v>
      </c>
      <c r="J9" s="22">
        <v>3648.34</v>
      </c>
      <c r="K9" s="22">
        <v>3648.34</v>
      </c>
      <c r="L9" s="22">
        <v>3648.34</v>
      </c>
      <c r="M9" s="22">
        <v>3648.34</v>
      </c>
      <c r="N9" s="22">
        <v>3648.34</v>
      </c>
      <c r="O9" s="22">
        <v>3648.34</v>
      </c>
      <c r="P9" s="22">
        <v>3648.34</v>
      </c>
      <c r="Q9" s="22">
        <v>3648.34</v>
      </c>
      <c r="R9" s="22">
        <v>3648.34</v>
      </c>
      <c r="S9" s="22">
        <v>3648.34</v>
      </c>
      <c r="T9" s="22">
        <v>3648.34</v>
      </c>
      <c r="U9" s="22">
        <v>3648.34</v>
      </c>
      <c r="V9" s="22">
        <v>3648.34</v>
      </c>
      <c r="W9" s="22">
        <v>3648.34</v>
      </c>
      <c r="X9" s="22">
        <v>3648.34</v>
      </c>
      <c r="Y9" s="22">
        <v>3648.34</v>
      </c>
      <c r="Z9" s="22">
        <v>3648.34</v>
      </c>
      <c r="AA9" s="22">
        <v>3648.34</v>
      </c>
      <c r="AB9" s="22">
        <v>3648.34</v>
      </c>
      <c r="AC9" s="22">
        <v>3648.34</v>
      </c>
      <c r="AD9" s="22">
        <v>3648.34</v>
      </c>
      <c r="AE9" s="22">
        <v>3648.34</v>
      </c>
      <c r="AF9" s="22">
        <v>3648.34</v>
      </c>
      <c r="AG9" s="22">
        <v>117692.9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177</v>
      </c>
      <c r="F11" s="24">
        <v>430</v>
      </c>
      <c r="G11" s="24">
        <v>730</v>
      </c>
      <c r="H11" s="24">
        <v>960</v>
      </c>
      <c r="I11" s="24">
        <v>960</v>
      </c>
      <c r="J11" s="24">
        <v>960</v>
      </c>
      <c r="K11" s="24">
        <v>960</v>
      </c>
      <c r="L11" s="24">
        <v>960</v>
      </c>
      <c r="M11" s="24">
        <v>960</v>
      </c>
      <c r="N11" s="24">
        <v>960</v>
      </c>
      <c r="O11" s="24">
        <v>960</v>
      </c>
      <c r="P11" s="24">
        <v>960</v>
      </c>
      <c r="Q11" s="24">
        <v>960</v>
      </c>
      <c r="R11" s="24">
        <v>960</v>
      </c>
      <c r="S11" s="24">
        <v>960</v>
      </c>
      <c r="T11" s="24">
        <v>960</v>
      </c>
      <c r="U11" s="24">
        <v>960</v>
      </c>
      <c r="V11" s="24">
        <v>960</v>
      </c>
      <c r="W11" s="24">
        <v>960</v>
      </c>
      <c r="X11" s="24">
        <v>960</v>
      </c>
      <c r="Y11" s="24">
        <v>960</v>
      </c>
      <c r="Z11" s="24">
        <v>960</v>
      </c>
      <c r="AA11" s="24">
        <v>960</v>
      </c>
      <c r="AB11" s="24">
        <v>960</v>
      </c>
      <c r="AC11" s="24">
        <v>960</v>
      </c>
      <c r="AD11" s="24">
        <v>960</v>
      </c>
      <c r="AE11" s="24">
        <v>960</v>
      </c>
      <c r="AF11" s="24">
        <v>960</v>
      </c>
      <c r="AG11" s="24">
        <v>25337</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28.635000000000002</v>
      </c>
      <c r="X15" s="25">
        <v>28.635000000000002</v>
      </c>
      <c r="Y15" s="25">
        <v>28.635000000000002</v>
      </c>
      <c r="Z15" s="25">
        <v>28.635000000000002</v>
      </c>
      <c r="AA15" s="25">
        <v>28.635000000000002</v>
      </c>
      <c r="AB15" s="25">
        <v>28.635000000000002</v>
      </c>
      <c r="AC15" s="25">
        <v>28.635000000000002</v>
      </c>
      <c r="AD15" s="25">
        <v>28.635000000000002</v>
      </c>
      <c r="AE15" s="25">
        <v>28.635000000000002</v>
      </c>
      <c r="AF15" s="25">
        <v>28.635000000000002</v>
      </c>
      <c r="AG15" s="25">
        <v>28.635000000000002</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5068.3999999999996</v>
      </c>
      <c r="F19" s="22">
        <v>12313.05</v>
      </c>
      <c r="G19" s="22">
        <v>20903.55</v>
      </c>
      <c r="H19" s="22">
        <v>27489.599999999999</v>
      </c>
      <c r="I19" s="22">
        <v>27489.599999999999</v>
      </c>
      <c r="J19" s="22">
        <v>27489.599999999999</v>
      </c>
      <c r="K19" s="22">
        <v>27489.599999999999</v>
      </c>
      <c r="L19" s="22">
        <v>27489.599999999999</v>
      </c>
      <c r="M19" s="22">
        <v>27489.599999999999</v>
      </c>
      <c r="N19" s="22">
        <v>27489.599999999999</v>
      </c>
      <c r="O19" s="22">
        <v>27489.599999999999</v>
      </c>
      <c r="P19" s="22">
        <v>27489.599999999999</v>
      </c>
      <c r="Q19" s="22">
        <v>27489.599999999999</v>
      </c>
      <c r="R19" s="22">
        <v>27489.599999999999</v>
      </c>
      <c r="S19" s="22">
        <v>27489.599999999999</v>
      </c>
      <c r="T19" s="22">
        <v>27489.599999999999</v>
      </c>
      <c r="U19" s="22">
        <v>27489.599999999999</v>
      </c>
      <c r="V19" s="22">
        <v>27489.599999999999</v>
      </c>
      <c r="W19" s="22">
        <v>27489.599999999999</v>
      </c>
      <c r="X19" s="22">
        <v>27489.599999999999</v>
      </c>
      <c r="Y19" s="22">
        <v>27489.599999999999</v>
      </c>
      <c r="Z19" s="22">
        <v>27489.599999999999</v>
      </c>
      <c r="AA19" s="22">
        <v>27489.599999999999</v>
      </c>
      <c r="AB19" s="22">
        <v>27489.599999999999</v>
      </c>
      <c r="AC19" s="22">
        <v>27489.599999999999</v>
      </c>
      <c r="AD19" s="22">
        <v>27489.599999999999</v>
      </c>
      <c r="AE19" s="22">
        <v>27489.599999999999</v>
      </c>
      <c r="AF19" s="22">
        <v>27489.599999999999</v>
      </c>
      <c r="AG19" s="22">
        <v>725525</v>
      </c>
      <c r="AH19" s="28"/>
    </row>
    <row r="20" spans="1:34" x14ac:dyDescent="0.3">
      <c r="A20" s="3" t="s">
        <v>12</v>
      </c>
      <c r="B20" s="26">
        <v>-8805.7999999999993</v>
      </c>
      <c r="C20" s="26">
        <v>-4422.28</v>
      </c>
      <c r="D20" s="26">
        <v>-3366.03</v>
      </c>
      <c r="E20" s="26">
        <v>1842.36</v>
      </c>
      <c r="F20" s="26">
        <v>9017.02</v>
      </c>
      <c r="G20" s="26">
        <v>17535.21</v>
      </c>
      <c r="H20" s="26">
        <v>23841.26</v>
      </c>
      <c r="I20" s="26">
        <v>23841.26</v>
      </c>
      <c r="J20" s="26">
        <v>23841.26</v>
      </c>
      <c r="K20" s="26">
        <v>23841.26</v>
      </c>
      <c r="L20" s="26">
        <v>23841.26</v>
      </c>
      <c r="M20" s="26">
        <v>23841.26</v>
      </c>
      <c r="N20" s="26">
        <v>23841.26</v>
      </c>
      <c r="O20" s="26">
        <v>23841.26</v>
      </c>
      <c r="P20" s="26">
        <v>23841.26</v>
      </c>
      <c r="Q20" s="26">
        <v>23841.26</v>
      </c>
      <c r="R20" s="26">
        <v>23841.26</v>
      </c>
      <c r="S20" s="26">
        <v>23841.26</v>
      </c>
      <c r="T20" s="26">
        <v>23841.26</v>
      </c>
      <c r="U20" s="26">
        <v>23841.26</v>
      </c>
      <c r="V20" s="26">
        <v>23841.26</v>
      </c>
      <c r="W20" s="26">
        <v>23841.26</v>
      </c>
      <c r="X20" s="26">
        <v>23841.26</v>
      </c>
      <c r="Y20" s="26">
        <v>23841.26</v>
      </c>
      <c r="Z20" s="26">
        <v>23841.26</v>
      </c>
      <c r="AA20" s="26">
        <v>23841.26</v>
      </c>
      <c r="AB20" s="26">
        <v>23841.26</v>
      </c>
      <c r="AC20" s="26">
        <v>23841.26</v>
      </c>
      <c r="AD20" s="26">
        <v>23841.26</v>
      </c>
      <c r="AE20" s="26">
        <v>23841.26</v>
      </c>
      <c r="AF20" s="26">
        <v>23841.26</v>
      </c>
      <c r="AG20" s="26">
        <v>607832.1</v>
      </c>
      <c r="AH20" s="31"/>
    </row>
    <row r="21" spans="1:34" x14ac:dyDescent="0.3">
      <c r="J21" s="19"/>
      <c r="AG21" s="88">
        <v>5.1645604889042582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4100</v>
      </c>
      <c r="D121" s="70">
        <v>1900</v>
      </c>
      <c r="E121" s="70">
        <v>1800</v>
      </c>
      <c r="F121" s="70">
        <v>1850</v>
      </c>
      <c r="G121" s="70">
        <v>1800</v>
      </c>
      <c r="H121" s="98">
        <v>2000</v>
      </c>
      <c r="I121" s="70">
        <v>2000</v>
      </c>
      <c r="J121" s="70">
        <v>2000</v>
      </c>
      <c r="K121" s="70">
        <v>2000</v>
      </c>
      <c r="L121" s="70">
        <v>2000</v>
      </c>
      <c r="M121" s="70">
        <v>2000</v>
      </c>
      <c r="N121" s="70">
        <v>2000</v>
      </c>
      <c r="O121" s="70">
        <v>2000</v>
      </c>
      <c r="P121" s="70">
        <v>2000</v>
      </c>
      <c r="Q121" s="70">
        <v>2000</v>
      </c>
      <c r="R121" s="70">
        <v>2000</v>
      </c>
      <c r="S121" s="70">
        <v>2000</v>
      </c>
      <c r="T121" s="70">
        <v>2000</v>
      </c>
      <c r="U121" s="70">
        <v>2000</v>
      </c>
      <c r="V121" s="70">
        <v>2000</v>
      </c>
      <c r="W121" s="70">
        <v>2000</v>
      </c>
      <c r="X121" s="70">
        <v>2000</v>
      </c>
      <c r="Y121" s="70">
        <v>2000</v>
      </c>
      <c r="Z121" s="70">
        <v>2000</v>
      </c>
      <c r="AA121" s="70">
        <v>2000</v>
      </c>
      <c r="AB121" s="70">
        <v>2000</v>
      </c>
      <c r="AC121" s="70">
        <v>2000</v>
      </c>
      <c r="AD121" s="70">
        <v>2000</v>
      </c>
      <c r="AE121" s="70">
        <v>2000</v>
      </c>
      <c r="AF121" s="70">
        <v>2000</v>
      </c>
      <c r="AG121" s="70">
        <v>61450</v>
      </c>
      <c r="AH121" s="71">
        <v>0.61641087370849634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5954</v>
      </c>
      <c r="D122" s="70">
        <v>934</v>
      </c>
      <c r="E122" s="70">
        <v>934</v>
      </c>
      <c r="F122" s="70">
        <v>934</v>
      </c>
      <c r="G122" s="70">
        <v>1134</v>
      </c>
      <c r="H122" s="98">
        <v>1134</v>
      </c>
      <c r="I122" s="70">
        <v>1134</v>
      </c>
      <c r="J122" s="70">
        <v>1134</v>
      </c>
      <c r="K122" s="70">
        <v>1134</v>
      </c>
      <c r="L122" s="70">
        <v>1134</v>
      </c>
      <c r="M122" s="70">
        <v>1134</v>
      </c>
      <c r="N122" s="70">
        <v>1134</v>
      </c>
      <c r="O122" s="70">
        <v>1134</v>
      </c>
      <c r="P122" s="70">
        <v>1134</v>
      </c>
      <c r="Q122" s="70">
        <v>1134</v>
      </c>
      <c r="R122" s="70">
        <v>1134</v>
      </c>
      <c r="S122" s="70">
        <v>1134</v>
      </c>
      <c r="T122" s="70">
        <v>1134</v>
      </c>
      <c r="U122" s="70">
        <v>1134</v>
      </c>
      <c r="V122" s="70">
        <v>1134</v>
      </c>
      <c r="W122" s="70">
        <v>1134</v>
      </c>
      <c r="X122" s="70">
        <v>1134</v>
      </c>
      <c r="Y122" s="70">
        <v>1134</v>
      </c>
      <c r="Z122" s="70">
        <v>1134</v>
      </c>
      <c r="AA122" s="70">
        <v>1134</v>
      </c>
      <c r="AB122" s="70">
        <v>1134</v>
      </c>
      <c r="AC122" s="70">
        <v>1134</v>
      </c>
      <c r="AD122" s="70">
        <v>1134</v>
      </c>
      <c r="AE122" s="70">
        <v>1134</v>
      </c>
      <c r="AF122" s="70">
        <v>1134</v>
      </c>
      <c r="AG122" s="70">
        <v>38240</v>
      </c>
      <c r="AH122" s="71">
        <v>0.38358912629150366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10054</v>
      </c>
      <c r="D123" s="70">
        <v>2834</v>
      </c>
      <c r="E123" s="70">
        <v>2734</v>
      </c>
      <c r="F123" s="70">
        <v>2784</v>
      </c>
      <c r="G123" s="70">
        <v>2934</v>
      </c>
      <c r="H123" s="98">
        <v>3134</v>
      </c>
      <c r="I123" s="70">
        <v>3134</v>
      </c>
      <c r="J123" s="70">
        <v>3134</v>
      </c>
      <c r="K123" s="70">
        <v>3134</v>
      </c>
      <c r="L123" s="70">
        <v>3134</v>
      </c>
      <c r="M123" s="70">
        <v>3134</v>
      </c>
      <c r="N123" s="70">
        <v>3134</v>
      </c>
      <c r="O123" s="70">
        <v>3134</v>
      </c>
      <c r="P123" s="70">
        <v>3134</v>
      </c>
      <c r="Q123" s="70">
        <v>3134</v>
      </c>
      <c r="R123" s="70">
        <v>3134</v>
      </c>
      <c r="S123" s="70">
        <v>3134</v>
      </c>
      <c r="T123" s="70">
        <v>3134</v>
      </c>
      <c r="U123" s="70">
        <v>3134</v>
      </c>
      <c r="V123" s="70">
        <v>3134</v>
      </c>
      <c r="W123" s="70">
        <v>3134</v>
      </c>
      <c r="X123" s="70">
        <v>3134</v>
      </c>
      <c r="Y123" s="70">
        <v>3134</v>
      </c>
      <c r="Z123" s="70">
        <v>3134</v>
      </c>
      <c r="AA123" s="70">
        <v>3134</v>
      </c>
      <c r="AB123" s="70">
        <v>3134</v>
      </c>
      <c r="AC123" s="70">
        <v>3134</v>
      </c>
      <c r="AD123" s="70">
        <v>3134</v>
      </c>
      <c r="AE123" s="70">
        <v>3134</v>
      </c>
      <c r="AF123" s="70">
        <v>3134</v>
      </c>
      <c r="AG123" s="70">
        <v>99690</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177</v>
      </c>
      <c r="F125" s="73">
        <v>430</v>
      </c>
      <c r="G125" s="73">
        <v>960</v>
      </c>
      <c r="H125" s="99">
        <v>960</v>
      </c>
      <c r="I125" s="73">
        <v>960</v>
      </c>
      <c r="J125" s="73">
        <v>960</v>
      </c>
      <c r="K125" s="73">
        <v>960</v>
      </c>
      <c r="L125" s="73">
        <v>960</v>
      </c>
      <c r="M125" s="73">
        <v>960</v>
      </c>
      <c r="N125" s="73">
        <v>960</v>
      </c>
      <c r="O125" s="73">
        <v>960</v>
      </c>
      <c r="P125" s="73">
        <v>960</v>
      </c>
      <c r="Q125" s="73">
        <v>960</v>
      </c>
      <c r="R125" s="73">
        <v>960</v>
      </c>
      <c r="S125" s="73">
        <v>960</v>
      </c>
      <c r="T125" s="73">
        <v>960</v>
      </c>
      <c r="U125" s="73">
        <v>960</v>
      </c>
      <c r="V125" s="73">
        <v>960</v>
      </c>
      <c r="W125" s="73">
        <v>960</v>
      </c>
      <c r="X125" s="73">
        <v>960</v>
      </c>
      <c r="Y125" s="73">
        <v>960</v>
      </c>
      <c r="Z125" s="73">
        <v>960</v>
      </c>
      <c r="AA125" s="73">
        <v>960</v>
      </c>
      <c r="AB125" s="73">
        <v>960</v>
      </c>
      <c r="AC125" s="73">
        <v>960</v>
      </c>
      <c r="AD125" s="73">
        <v>960</v>
      </c>
      <c r="AE125" s="73">
        <v>960</v>
      </c>
      <c r="AF125" s="73">
        <v>960</v>
      </c>
      <c r="AG125" s="70">
        <v>25567</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9</v>
      </c>
      <c r="D129" s="74">
        <v>9</v>
      </c>
      <c r="E129" s="74">
        <v>9</v>
      </c>
      <c r="F129" s="74">
        <v>9</v>
      </c>
      <c r="G129" s="74">
        <v>9</v>
      </c>
      <c r="H129" s="100">
        <v>9</v>
      </c>
      <c r="I129" s="74">
        <v>9</v>
      </c>
      <c r="J129" s="74">
        <v>9</v>
      </c>
      <c r="K129" s="74">
        <v>9</v>
      </c>
      <c r="L129" s="74">
        <v>9</v>
      </c>
      <c r="M129" s="74">
        <v>9</v>
      </c>
      <c r="N129" s="74">
        <v>9</v>
      </c>
      <c r="O129" s="74">
        <v>9</v>
      </c>
      <c r="P129" s="74">
        <v>9</v>
      </c>
      <c r="Q129" s="74">
        <v>9</v>
      </c>
      <c r="R129" s="74">
        <v>9</v>
      </c>
      <c r="S129" s="74">
        <v>9</v>
      </c>
      <c r="T129" s="74">
        <v>9</v>
      </c>
      <c r="U129" s="74">
        <v>9</v>
      </c>
      <c r="V129" s="74">
        <v>9</v>
      </c>
      <c r="W129" s="74">
        <v>9</v>
      </c>
      <c r="X129" s="74">
        <v>9</v>
      </c>
      <c r="Y129" s="74">
        <v>9</v>
      </c>
      <c r="Z129" s="74">
        <v>9</v>
      </c>
      <c r="AA129" s="74">
        <v>9</v>
      </c>
      <c r="AB129" s="74">
        <v>9</v>
      </c>
      <c r="AC129" s="74">
        <v>9</v>
      </c>
      <c r="AD129" s="74">
        <v>9</v>
      </c>
      <c r="AE129" s="74">
        <v>9</v>
      </c>
      <c r="AF129" s="74">
        <v>9</v>
      </c>
      <c r="AG129" s="74">
        <v>9</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1593</v>
      </c>
      <c r="F133" s="70">
        <v>3870</v>
      </c>
      <c r="G133" s="70">
        <v>6570</v>
      </c>
      <c r="H133" s="98">
        <v>8640</v>
      </c>
      <c r="I133" s="70">
        <v>8640</v>
      </c>
      <c r="J133" s="70">
        <v>8640</v>
      </c>
      <c r="K133" s="70">
        <v>8640</v>
      </c>
      <c r="L133" s="70">
        <v>8640</v>
      </c>
      <c r="M133" s="70">
        <v>8640</v>
      </c>
      <c r="N133" s="70">
        <v>8640</v>
      </c>
      <c r="O133" s="70">
        <v>8640</v>
      </c>
      <c r="P133" s="70">
        <v>8640</v>
      </c>
      <c r="Q133" s="70">
        <v>8640</v>
      </c>
      <c r="R133" s="70">
        <v>8640</v>
      </c>
      <c r="S133" s="70">
        <v>8640</v>
      </c>
      <c r="T133" s="70">
        <v>8640</v>
      </c>
      <c r="U133" s="70">
        <v>8640</v>
      </c>
      <c r="V133" s="70">
        <v>8640</v>
      </c>
      <c r="W133" s="70">
        <v>8640</v>
      </c>
      <c r="X133" s="70">
        <v>8640</v>
      </c>
      <c r="Y133" s="70">
        <v>8640</v>
      </c>
      <c r="Z133" s="70">
        <v>8640</v>
      </c>
      <c r="AA133" s="70">
        <v>8640</v>
      </c>
      <c r="AB133" s="70">
        <v>8640</v>
      </c>
      <c r="AC133" s="70">
        <v>8640</v>
      </c>
      <c r="AD133" s="70">
        <v>8640</v>
      </c>
      <c r="AE133" s="70">
        <v>8640</v>
      </c>
      <c r="AF133" s="70">
        <v>8640</v>
      </c>
      <c r="AG133" s="70">
        <v>228033</v>
      </c>
      <c r="AH133" s="63"/>
    </row>
    <row r="134" spans="1:40" s="21" customFormat="1" x14ac:dyDescent="0.3">
      <c r="A134" s="66" t="s">
        <v>12</v>
      </c>
      <c r="B134" s="70"/>
      <c r="C134" s="70">
        <v>-10054</v>
      </c>
      <c r="D134" s="70">
        <v>-2834</v>
      </c>
      <c r="E134" s="70">
        <v>-1141</v>
      </c>
      <c r="F134" s="70">
        <v>1086</v>
      </c>
      <c r="G134" s="70">
        <v>3636</v>
      </c>
      <c r="H134" s="98">
        <v>5506</v>
      </c>
      <c r="I134" s="70">
        <v>5506</v>
      </c>
      <c r="J134" s="70">
        <v>5506</v>
      </c>
      <c r="K134" s="70">
        <v>5506</v>
      </c>
      <c r="L134" s="70">
        <v>5506</v>
      </c>
      <c r="M134" s="70">
        <v>5506</v>
      </c>
      <c r="N134" s="70">
        <v>5506</v>
      </c>
      <c r="O134" s="70">
        <v>5506</v>
      </c>
      <c r="P134" s="70">
        <v>5506</v>
      </c>
      <c r="Q134" s="70">
        <v>5506</v>
      </c>
      <c r="R134" s="70">
        <v>5506</v>
      </c>
      <c r="S134" s="70">
        <v>5506</v>
      </c>
      <c r="T134" s="70">
        <v>5506</v>
      </c>
      <c r="U134" s="70">
        <v>5506</v>
      </c>
      <c r="V134" s="70">
        <v>5506</v>
      </c>
      <c r="W134" s="70">
        <v>5506</v>
      </c>
      <c r="X134" s="70">
        <v>5506</v>
      </c>
      <c r="Y134" s="70">
        <v>5506</v>
      </c>
      <c r="Z134" s="70">
        <v>5506</v>
      </c>
      <c r="AA134" s="70">
        <v>5506</v>
      </c>
      <c r="AB134" s="70">
        <v>5506</v>
      </c>
      <c r="AC134" s="70">
        <v>5506</v>
      </c>
      <c r="AD134" s="70">
        <v>5506</v>
      </c>
      <c r="AE134" s="70">
        <v>5506</v>
      </c>
      <c r="AF134" s="70">
        <v>5506</v>
      </c>
      <c r="AG134" s="70">
        <v>128343</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13650000</v>
      </c>
      <c r="AY8" s="21" t="s">
        <v>4</v>
      </c>
      <c r="AZ8" s="109">
        <v>1320000</v>
      </c>
    </row>
    <row r="9" spans="1:59" ht="14.5" customHeight="1" x14ac:dyDescent="0.3">
      <c r="A9" s="19"/>
      <c r="B9" s="139"/>
      <c r="C9" s="139"/>
      <c r="D9" s="139"/>
      <c r="E9" s="139"/>
      <c r="F9" s="139"/>
      <c r="G9" s="139"/>
      <c r="H9" s="139"/>
      <c r="I9" s="139"/>
      <c r="J9" s="37"/>
      <c r="AP9" s="21" t="s">
        <v>8</v>
      </c>
      <c r="AQ9" s="109">
        <v>5950000</v>
      </c>
      <c r="AY9" s="21" t="s">
        <v>8</v>
      </c>
      <c r="AZ9" s="109">
        <v>2740000</v>
      </c>
    </row>
    <row r="10" spans="1:59" ht="14.5" customHeight="1" x14ac:dyDescent="0.3">
      <c r="A10" s="19"/>
      <c r="B10" s="139"/>
      <c r="C10" s="139"/>
      <c r="D10" s="139"/>
      <c r="E10" s="139"/>
      <c r="F10" s="139"/>
      <c r="G10" s="139"/>
      <c r="H10" s="139"/>
      <c r="I10" s="139"/>
      <c r="J10" s="37"/>
      <c r="AP10" s="21" t="s">
        <v>9</v>
      </c>
      <c r="AQ10" s="109">
        <v>14500000</v>
      </c>
      <c r="AY10" s="21" t="s">
        <v>9</v>
      </c>
      <c r="AZ10" s="109">
        <v>0</v>
      </c>
    </row>
    <row r="11" spans="1:59" ht="14.5" customHeight="1" x14ac:dyDescent="0.3">
      <c r="A11" s="19"/>
      <c r="B11" s="76" t="s">
        <v>114</v>
      </c>
      <c r="C11" s="76"/>
      <c r="D11" s="76"/>
      <c r="E11" s="76"/>
      <c r="F11" s="76"/>
      <c r="G11" s="76"/>
      <c r="H11" s="76"/>
      <c r="I11" s="76"/>
      <c r="J11" s="19"/>
      <c r="AP11" s="21" t="s">
        <v>7</v>
      </c>
      <c r="AQ11" s="109">
        <v>3100000</v>
      </c>
      <c r="AY11" s="21" t="s">
        <v>7</v>
      </c>
      <c r="AZ11" s="109">
        <v>28800000</v>
      </c>
    </row>
    <row r="12" spans="1:59" ht="14.5" customHeight="1" x14ac:dyDescent="0.3">
      <c r="A12" s="19"/>
      <c r="B12" s="76"/>
      <c r="C12" s="76"/>
      <c r="D12" s="76"/>
      <c r="E12" s="76"/>
      <c r="F12" s="76"/>
      <c r="G12" s="76"/>
      <c r="H12" s="76"/>
      <c r="I12" s="76"/>
      <c r="J12" s="19"/>
      <c r="AP12" s="21" t="s">
        <v>3</v>
      </c>
      <c r="AQ12" s="109">
        <v>1650000</v>
      </c>
      <c r="AY12" s="21" t="s">
        <v>3</v>
      </c>
      <c r="AZ12" s="109">
        <v>4960000</v>
      </c>
    </row>
    <row r="13" spans="1:59" ht="14.5" customHeight="1" x14ac:dyDescent="0.3">
      <c r="A13" s="19"/>
      <c r="B13" s="76"/>
      <c r="C13" s="76"/>
      <c r="D13" s="76"/>
      <c r="E13" s="76"/>
      <c r="F13" s="76"/>
      <c r="G13" s="76"/>
      <c r="H13" s="76"/>
      <c r="I13" s="76"/>
      <c r="J13" s="19"/>
      <c r="AP13" s="21" t="s">
        <v>6</v>
      </c>
      <c r="AQ13" s="109">
        <v>3000000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19600000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420000</v>
      </c>
    </row>
    <row r="20" spans="1:59" x14ac:dyDescent="0.3">
      <c r="A20" s="19"/>
      <c r="B20" s="19"/>
      <c r="C20" s="19"/>
      <c r="D20" s="19"/>
      <c r="E20" s="19"/>
      <c r="F20" s="19"/>
      <c r="G20" s="19"/>
      <c r="H20" s="19"/>
      <c r="I20" s="19"/>
      <c r="J20" s="19"/>
      <c r="AP20" s="107" t="s">
        <v>77</v>
      </c>
      <c r="AQ20" s="110">
        <v>61450000</v>
      </c>
      <c r="AY20" s="107" t="s">
        <v>77</v>
      </c>
      <c r="AZ20" s="110">
        <v>38240000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19110000</v>
      </c>
      <c r="AY27" s="21" t="s">
        <v>4</v>
      </c>
      <c r="AZ27" s="109">
        <v>828270</v>
      </c>
    </row>
    <row r="28" spans="1:59" x14ac:dyDescent="0.3">
      <c r="A28" s="19"/>
      <c r="B28" s="19"/>
      <c r="C28" s="19"/>
      <c r="D28" s="19"/>
      <c r="E28" s="19"/>
      <c r="F28" s="19"/>
      <c r="G28" s="19"/>
      <c r="H28" s="19"/>
      <c r="I28" s="19"/>
      <c r="J28" s="19"/>
      <c r="AP28" s="21" t="s">
        <v>8</v>
      </c>
      <c r="AQ28" s="109">
        <v>8330000</v>
      </c>
      <c r="AY28" s="21" t="s">
        <v>8</v>
      </c>
      <c r="AZ28" s="109">
        <v>3320919</v>
      </c>
    </row>
    <row r="29" spans="1:59" ht="14.5" customHeight="1" x14ac:dyDescent="0.3">
      <c r="A29" s="19"/>
      <c r="B29" s="19"/>
      <c r="C29" s="19"/>
      <c r="D29" s="19"/>
      <c r="E29" s="19"/>
      <c r="F29" s="19"/>
      <c r="G29" s="19"/>
      <c r="H29" s="19"/>
      <c r="I29" s="19"/>
      <c r="J29" s="19"/>
      <c r="AP29" s="21" t="s">
        <v>9</v>
      </c>
      <c r="AQ29" s="109">
        <v>20300000</v>
      </c>
      <c r="AY29" s="21" t="s">
        <v>9</v>
      </c>
      <c r="AZ29" s="109"/>
    </row>
    <row r="30" spans="1:59" x14ac:dyDescent="0.3">
      <c r="A30" s="19"/>
      <c r="B30" s="19"/>
      <c r="C30" s="19"/>
      <c r="D30" s="19"/>
      <c r="E30" s="19"/>
      <c r="F30" s="19"/>
      <c r="G30" s="19"/>
      <c r="H30" s="19"/>
      <c r="I30" s="19"/>
      <c r="J30" s="19"/>
      <c r="AP30" s="21" t="s">
        <v>7</v>
      </c>
      <c r="AQ30" s="109">
        <v>4340000</v>
      </c>
      <c r="AY30" s="21" t="s">
        <v>7</v>
      </c>
      <c r="AZ30" s="109">
        <v>20491560</v>
      </c>
    </row>
    <row r="31" spans="1:59" x14ac:dyDescent="0.3">
      <c r="A31" s="19"/>
      <c r="B31" s="19"/>
      <c r="C31" s="19"/>
      <c r="D31" s="19"/>
      <c r="E31" s="19"/>
      <c r="F31" s="19"/>
      <c r="G31" s="19"/>
      <c r="H31" s="19"/>
      <c r="I31" s="19"/>
      <c r="J31" s="19"/>
      <c r="AP31" s="21" t="s">
        <v>3</v>
      </c>
      <c r="AQ31" s="109">
        <v>2310000</v>
      </c>
      <c r="AY31" s="21" t="s">
        <v>3</v>
      </c>
      <c r="AZ31" s="109">
        <v>6495800</v>
      </c>
    </row>
    <row r="32" spans="1:59" ht="14.5" customHeight="1" x14ac:dyDescent="0.3">
      <c r="A32" s="19"/>
      <c r="B32" s="19"/>
      <c r="C32" s="19"/>
      <c r="D32" s="19"/>
      <c r="E32" s="19"/>
      <c r="F32" s="19"/>
      <c r="G32" s="19"/>
      <c r="H32" s="19"/>
      <c r="I32" s="19"/>
      <c r="J32" s="19"/>
      <c r="AP32" s="21" t="s">
        <v>6</v>
      </c>
      <c r="AQ32" s="109">
        <v>4200000</v>
      </c>
      <c r="AY32" s="21" t="s">
        <v>6</v>
      </c>
      <c r="AZ32" s="109"/>
    </row>
    <row r="33" spans="1:56" ht="14.5" customHeight="1" x14ac:dyDescent="0.3">
      <c r="A33" s="19"/>
      <c r="B33" s="19"/>
      <c r="C33" s="19"/>
      <c r="D33" s="19"/>
      <c r="E33" s="19"/>
      <c r="F33" s="19"/>
      <c r="G33" s="19"/>
      <c r="H33" s="19"/>
      <c r="I33" s="19"/>
      <c r="J33" s="19"/>
      <c r="AP33" s="21" t="s">
        <v>5</v>
      </c>
      <c r="AQ33" s="109">
        <v>27440000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526350</v>
      </c>
    </row>
    <row r="37" spans="1:56" ht="14.5" customHeight="1" x14ac:dyDescent="0.3">
      <c r="A37" s="19"/>
      <c r="B37" s="139"/>
      <c r="C37" s="139"/>
      <c r="D37" s="139"/>
      <c r="E37" s="139"/>
      <c r="F37" s="139"/>
      <c r="G37" s="139"/>
      <c r="H37" s="139"/>
      <c r="I37" s="139"/>
      <c r="J37" s="19"/>
      <c r="AP37" s="107" t="s">
        <v>77</v>
      </c>
      <c r="AQ37" s="110">
        <v>86030000</v>
      </c>
      <c r="AY37" s="107" t="s">
        <v>77</v>
      </c>
      <c r="AZ37" s="110">
        <v>31662899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99690000</v>
      </c>
      <c r="AR41" s="111">
        <v>61450000</v>
      </c>
      <c r="AS41" s="111">
        <v>38240000</v>
      </c>
      <c r="AV41" s="21" t="s">
        <v>128</v>
      </c>
      <c r="AW41" s="88">
        <v>0.61641087370849634</v>
      </c>
      <c r="AX41" s="88">
        <v>0.38358912629150366</v>
      </c>
    </row>
    <row r="42" spans="1:56" x14ac:dyDescent="0.3">
      <c r="A42" s="19"/>
      <c r="B42" s="38"/>
      <c r="C42" s="38"/>
      <c r="D42" s="38"/>
      <c r="E42" s="38"/>
      <c r="F42" s="38"/>
      <c r="G42" s="38"/>
      <c r="H42" s="38"/>
      <c r="I42" s="38"/>
      <c r="J42" s="19"/>
      <c r="AP42" s="21" t="s">
        <v>127</v>
      </c>
      <c r="AQ42" s="111">
        <v>117692899</v>
      </c>
      <c r="AR42" s="111">
        <v>86030000</v>
      </c>
      <c r="AS42" s="111">
        <v>31662899</v>
      </c>
      <c r="AV42" s="21" t="s">
        <v>127</v>
      </c>
      <c r="AW42" s="88">
        <v>0.73097018368117517</v>
      </c>
      <c r="AX42" s="88">
        <v>0.26902981631882483</v>
      </c>
    </row>
    <row r="43" spans="1:56" x14ac:dyDescent="0.3">
      <c r="A43" s="19"/>
      <c r="B43" s="19"/>
      <c r="C43" s="19"/>
      <c r="D43" s="19"/>
      <c r="E43" s="19"/>
      <c r="F43" s="19"/>
      <c r="G43" s="19"/>
      <c r="H43" s="19"/>
      <c r="I43" s="19"/>
      <c r="J43" s="19"/>
      <c r="BD43" s="112">
        <v>18997739400000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0.83778243341028902</v>
      </c>
    </row>
    <row r="54" spans="1:55" x14ac:dyDescent="0.3">
      <c r="A54" s="19"/>
      <c r="B54" s="19"/>
      <c r="C54" s="19"/>
      <c r="D54" s="19"/>
      <c r="E54" s="19"/>
      <c r="F54" s="19"/>
      <c r="G54" s="19"/>
      <c r="H54" s="19"/>
      <c r="I54" s="19"/>
      <c r="J54" s="19"/>
      <c r="BA54" s="21" t="s">
        <v>88</v>
      </c>
      <c r="BC54" s="114">
        <v>0.562826433016274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99690000</v>
      </c>
    </row>
    <row r="57" spans="1:55" ht="15" thickTop="1" thickBot="1" x14ac:dyDescent="0.35">
      <c r="A57" s="19"/>
      <c r="B57" s="19"/>
      <c r="C57" s="19"/>
      <c r="D57" s="19"/>
      <c r="E57" s="19"/>
      <c r="F57" s="19"/>
      <c r="G57" s="19"/>
      <c r="H57" s="19"/>
      <c r="I57" s="19"/>
      <c r="J57" s="19"/>
      <c r="BA57" s="116" t="s">
        <v>83</v>
      </c>
      <c r="BB57" s="116"/>
      <c r="BC57" s="117">
        <v>45080</v>
      </c>
    </row>
    <row r="58" spans="1:55" ht="15" thickTop="1" thickBot="1" x14ac:dyDescent="0.35">
      <c r="A58" s="19"/>
      <c r="B58" s="19"/>
      <c r="C58" s="19"/>
      <c r="D58" s="19"/>
      <c r="E58" s="19"/>
      <c r="F58" s="19"/>
      <c r="G58" s="19"/>
      <c r="H58" s="19"/>
      <c r="I58" s="19"/>
      <c r="J58" s="19"/>
      <c r="BA58" s="116" t="s">
        <v>84</v>
      </c>
      <c r="BB58" s="116"/>
      <c r="BC58" s="118">
        <v>1.1805888153275153</v>
      </c>
    </row>
    <row r="59" spans="1:55" ht="15" thickTop="1" thickBot="1" x14ac:dyDescent="0.35">
      <c r="A59" s="19"/>
      <c r="B59" s="19"/>
      <c r="C59" s="19"/>
      <c r="D59" s="19"/>
      <c r="E59" s="19"/>
      <c r="F59" s="19"/>
      <c r="G59" s="19"/>
      <c r="H59" s="19"/>
      <c r="I59" s="19"/>
      <c r="J59" s="19"/>
      <c r="BA59" s="115" t="s">
        <v>85</v>
      </c>
      <c r="BB59" s="115" t="s">
        <v>65</v>
      </c>
      <c r="BC59" s="113">
        <v>228033.00000000003</v>
      </c>
    </row>
    <row r="60" spans="1:55" ht="15" thickTop="1" thickBot="1" x14ac:dyDescent="0.35">
      <c r="A60" s="19"/>
      <c r="B60" s="19"/>
      <c r="C60" s="19"/>
      <c r="D60" s="19"/>
      <c r="E60" s="19"/>
      <c r="F60" s="19"/>
      <c r="G60" s="19"/>
      <c r="H60" s="19"/>
      <c r="I60" s="62" t="s">
        <v>113</v>
      </c>
      <c r="J60" s="19"/>
      <c r="BA60" s="116" t="s">
        <v>86</v>
      </c>
      <c r="BB60" s="116"/>
      <c r="BC60" s="118">
        <v>3.1816666885933174</v>
      </c>
    </row>
    <row r="61" spans="1:55" ht="15" thickTop="1" thickBot="1" x14ac:dyDescent="0.35">
      <c r="A61" s="19"/>
      <c r="B61" s="19"/>
      <c r="C61" s="19"/>
      <c r="D61" s="19"/>
      <c r="E61" s="19"/>
      <c r="F61" s="19"/>
      <c r="G61" s="19"/>
      <c r="H61" s="19"/>
      <c r="I61" s="19"/>
      <c r="J61" s="19"/>
      <c r="BA61" s="115" t="s">
        <v>85</v>
      </c>
      <c r="BB61" s="115" t="s">
        <v>65</v>
      </c>
      <c r="BC61" s="113">
        <v>725525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13650000</v>
      </c>
      <c r="J5" t="s">
        <v>4</v>
      </c>
      <c r="K5" s="1">
        <v>1320000</v>
      </c>
      <c r="S5" s="142"/>
      <c r="T5" s="142"/>
      <c r="U5" s="142"/>
      <c r="V5" s="142"/>
      <c r="W5" s="142"/>
      <c r="X5" s="142"/>
      <c r="Y5" s="142"/>
      <c r="Z5" s="142"/>
    </row>
    <row r="6" spans="1:27" x14ac:dyDescent="0.35">
      <c r="A6" t="s">
        <v>8</v>
      </c>
      <c r="B6" s="1">
        <v>5950000</v>
      </c>
      <c r="J6" t="s">
        <v>8</v>
      </c>
      <c r="K6" s="1">
        <v>2740000</v>
      </c>
      <c r="S6" s="142"/>
      <c r="T6" s="142"/>
      <c r="U6" s="142"/>
      <c r="V6" s="142"/>
      <c r="W6" s="142"/>
      <c r="X6" s="142"/>
      <c r="Y6" s="142"/>
      <c r="Z6" s="142"/>
      <c r="AA6" s="18"/>
    </row>
    <row r="7" spans="1:27" x14ac:dyDescent="0.35">
      <c r="A7" t="s">
        <v>9</v>
      </c>
      <c r="B7" s="1">
        <v>14500000</v>
      </c>
      <c r="J7" t="s">
        <v>9</v>
      </c>
      <c r="K7" s="1">
        <v>0</v>
      </c>
      <c r="S7" s="142"/>
      <c r="T7" s="142"/>
      <c r="U7" s="142"/>
      <c r="V7" s="142"/>
      <c r="W7" s="142"/>
      <c r="X7" s="142"/>
      <c r="Y7" s="142"/>
      <c r="Z7" s="142"/>
      <c r="AA7" s="18"/>
    </row>
    <row r="8" spans="1:27" x14ac:dyDescent="0.35">
      <c r="A8" t="s">
        <v>7</v>
      </c>
      <c r="B8" s="1">
        <v>3100000</v>
      </c>
      <c r="J8" t="s">
        <v>7</v>
      </c>
      <c r="K8" s="1">
        <v>28800000</v>
      </c>
      <c r="S8" s="142"/>
      <c r="T8" s="142"/>
      <c r="U8" s="142"/>
      <c r="V8" s="142"/>
      <c r="W8" s="142"/>
      <c r="X8" s="142"/>
      <c r="Y8" s="142"/>
      <c r="Z8" s="142"/>
    </row>
    <row r="9" spans="1:27" x14ac:dyDescent="0.35">
      <c r="A9" t="s">
        <v>3</v>
      </c>
      <c r="B9" s="1">
        <v>1650000</v>
      </c>
      <c r="J9" t="s">
        <v>3</v>
      </c>
      <c r="K9" s="1">
        <v>4960000</v>
      </c>
      <c r="S9" s="142"/>
      <c r="T9" s="142"/>
      <c r="U9" s="142"/>
      <c r="V9" s="142"/>
      <c r="W9" s="142"/>
      <c r="X9" s="142"/>
      <c r="Y9" s="142"/>
      <c r="Z9" s="142"/>
    </row>
    <row r="10" spans="1:27" x14ac:dyDescent="0.35">
      <c r="A10" t="s">
        <v>6</v>
      </c>
      <c r="B10" s="1">
        <v>3000000</v>
      </c>
      <c r="J10" t="s">
        <v>6</v>
      </c>
      <c r="K10" s="1">
        <v>0</v>
      </c>
      <c r="S10" s="142"/>
      <c r="T10" s="142"/>
      <c r="U10" s="142"/>
      <c r="V10" s="142"/>
      <c r="W10" s="142"/>
      <c r="X10" s="142"/>
      <c r="Y10" s="142"/>
      <c r="Z10" s="142"/>
    </row>
    <row r="11" spans="1:27" x14ac:dyDescent="0.35">
      <c r="A11" t="s">
        <v>5</v>
      </c>
      <c r="B11" s="1">
        <v>19600000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420000</v>
      </c>
    </row>
    <row r="15" spans="1:27" x14ac:dyDescent="0.35">
      <c r="A15" s="12" t="s">
        <v>77</v>
      </c>
      <c r="B15" s="13">
        <v>61450000</v>
      </c>
      <c r="J15" s="12" t="s">
        <v>77</v>
      </c>
      <c r="K15" s="13">
        <v>38240000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19110000</v>
      </c>
      <c r="J22" t="s">
        <v>4</v>
      </c>
      <c r="K22" s="1">
        <v>828270</v>
      </c>
      <c r="S22" s="142"/>
      <c r="T22" s="142"/>
      <c r="U22" s="142"/>
      <c r="V22" s="142"/>
      <c r="W22" s="142"/>
      <c r="X22" s="142"/>
      <c r="Y22" s="142"/>
      <c r="Z22" s="142"/>
    </row>
    <row r="23" spans="1:26" x14ac:dyDescent="0.35">
      <c r="A23" t="s">
        <v>8</v>
      </c>
      <c r="B23" s="1">
        <v>8330000</v>
      </c>
      <c r="J23" t="s">
        <v>8</v>
      </c>
      <c r="K23" s="1">
        <v>3320919</v>
      </c>
      <c r="S23" s="142"/>
      <c r="T23" s="142"/>
      <c r="U23" s="142"/>
      <c r="V23" s="142"/>
      <c r="W23" s="142"/>
      <c r="X23" s="142"/>
      <c r="Y23" s="142"/>
      <c r="Z23" s="142"/>
    </row>
    <row r="24" spans="1:26" ht="14.5" customHeight="1" x14ac:dyDescent="0.35">
      <c r="A24" t="s">
        <v>9</v>
      </c>
      <c r="B24" s="1">
        <v>20300000</v>
      </c>
      <c r="J24" t="s">
        <v>9</v>
      </c>
      <c r="K24" s="1">
        <v>0</v>
      </c>
      <c r="S24" s="142"/>
      <c r="T24" s="142"/>
      <c r="U24" s="142"/>
      <c r="V24" s="142"/>
      <c r="W24" s="142"/>
      <c r="X24" s="142"/>
      <c r="Y24" s="142"/>
      <c r="Z24" s="142"/>
    </row>
    <row r="25" spans="1:26" x14ac:dyDescent="0.35">
      <c r="A25" t="s">
        <v>7</v>
      </c>
      <c r="B25" s="1">
        <v>4340000</v>
      </c>
      <c r="J25" t="s">
        <v>7</v>
      </c>
      <c r="K25" s="1">
        <v>20491560</v>
      </c>
      <c r="S25" s="142"/>
      <c r="T25" s="142"/>
      <c r="U25" s="142"/>
      <c r="V25" s="142"/>
      <c r="W25" s="142"/>
      <c r="X25" s="142"/>
      <c r="Y25" s="142"/>
      <c r="Z25" s="142"/>
    </row>
    <row r="26" spans="1:26" ht="14.5" customHeight="1" x14ac:dyDescent="0.35">
      <c r="A26" t="s">
        <v>3</v>
      </c>
      <c r="B26" s="1">
        <v>2310000</v>
      </c>
      <c r="J26" t="s">
        <v>3</v>
      </c>
      <c r="K26" s="1">
        <v>6495800</v>
      </c>
      <c r="S26" s="142"/>
      <c r="T26" s="142"/>
      <c r="U26" s="142"/>
      <c r="V26" s="142"/>
      <c r="W26" s="142"/>
      <c r="X26" s="142"/>
      <c r="Y26" s="142"/>
      <c r="Z26" s="142"/>
    </row>
    <row r="27" spans="1:26" x14ac:dyDescent="0.35">
      <c r="A27" t="s">
        <v>6</v>
      </c>
      <c r="B27" s="1">
        <v>4200000</v>
      </c>
      <c r="J27" t="s">
        <v>6</v>
      </c>
      <c r="K27" s="1">
        <v>0</v>
      </c>
      <c r="S27" s="142"/>
      <c r="T27" s="142"/>
      <c r="U27" s="142"/>
      <c r="V27" s="142"/>
      <c r="W27" s="142"/>
      <c r="X27" s="142"/>
      <c r="Y27" s="142"/>
      <c r="Z27" s="142"/>
    </row>
    <row r="28" spans="1:26" x14ac:dyDescent="0.35">
      <c r="A28" t="s">
        <v>5</v>
      </c>
      <c r="B28" s="1">
        <v>27440000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526350</v>
      </c>
    </row>
    <row r="32" spans="1:26" x14ac:dyDescent="0.35">
      <c r="A32" s="12" t="s">
        <v>77</v>
      </c>
      <c r="B32" s="13">
        <v>86030000</v>
      </c>
      <c r="J32" s="12" t="s">
        <v>77</v>
      </c>
      <c r="K32" s="13">
        <v>31662899</v>
      </c>
    </row>
    <row r="35" spans="1:15" x14ac:dyDescent="0.35">
      <c r="B35" t="s">
        <v>79</v>
      </c>
      <c r="C35" t="s">
        <v>80</v>
      </c>
      <c r="D35" t="s">
        <v>24</v>
      </c>
      <c r="H35" t="s">
        <v>80</v>
      </c>
      <c r="I35" t="s">
        <v>24</v>
      </c>
    </row>
    <row r="36" spans="1:15" x14ac:dyDescent="0.35">
      <c r="A36" t="s">
        <v>128</v>
      </c>
      <c r="B36" s="14">
        <v>99690000</v>
      </c>
      <c r="C36" s="14">
        <v>61450000</v>
      </c>
      <c r="D36" s="14">
        <v>38240000</v>
      </c>
      <c r="G36" t="s">
        <v>128</v>
      </c>
      <c r="H36" s="15">
        <v>0.61641087370849634</v>
      </c>
      <c r="I36" s="15">
        <v>0.38358912629150366</v>
      </c>
    </row>
    <row r="37" spans="1:15" x14ac:dyDescent="0.35">
      <c r="A37" t="s">
        <v>127</v>
      </c>
      <c r="B37" s="14">
        <v>117692899</v>
      </c>
      <c r="C37" s="14">
        <v>86030000</v>
      </c>
      <c r="D37" s="14">
        <v>31662899</v>
      </c>
      <c r="G37" t="s">
        <v>127</v>
      </c>
      <c r="H37" s="15">
        <v>0.73097018368117517</v>
      </c>
      <c r="I37" s="15">
        <v>0.26902981631882483</v>
      </c>
    </row>
    <row r="38" spans="1:15" x14ac:dyDescent="0.35">
      <c r="O38" s="17">
        <v>18997739400000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4645.1000000000004</v>
      </c>
      <c r="J11" s="19"/>
      <c r="K11" s="19"/>
      <c r="L11" s="19"/>
      <c r="M11" s="19"/>
      <c r="N11" s="19"/>
      <c r="O11" s="19"/>
      <c r="P11" s="19"/>
    </row>
    <row r="12" spans="1:16" ht="14.5" customHeight="1" thickBot="1" x14ac:dyDescent="0.35">
      <c r="A12" s="19"/>
      <c r="B12" s="19"/>
      <c r="C12" s="19"/>
      <c r="D12" s="19"/>
      <c r="E12" s="19"/>
      <c r="F12" s="19"/>
      <c r="G12" s="44" t="s">
        <v>93</v>
      </c>
      <c r="H12" s="45" t="s">
        <v>94</v>
      </c>
      <c r="I12" s="46">
        <v>8805800</v>
      </c>
      <c r="J12" s="19"/>
      <c r="K12" s="19"/>
      <c r="L12" s="19"/>
      <c r="M12" s="19"/>
      <c r="N12" s="19"/>
      <c r="O12" s="19"/>
      <c r="P12" s="19"/>
    </row>
    <row r="13" spans="1:16" ht="14.5" customHeight="1" thickBot="1" x14ac:dyDescent="0.35">
      <c r="A13" s="19"/>
      <c r="B13" s="19"/>
      <c r="C13" s="19"/>
      <c r="D13" s="19"/>
      <c r="E13" s="19"/>
      <c r="F13" s="19"/>
      <c r="G13" s="44" t="s">
        <v>95</v>
      </c>
      <c r="H13" s="45" t="s">
        <v>94</v>
      </c>
      <c r="I13" s="46">
        <v>24831560</v>
      </c>
      <c r="J13" s="19"/>
      <c r="K13" s="19"/>
      <c r="L13" s="19"/>
      <c r="M13" s="19"/>
      <c r="N13" s="19"/>
      <c r="O13" s="19"/>
      <c r="P13" s="19"/>
    </row>
    <row r="14" spans="1:16" ht="14.5" customHeight="1" thickBot="1" x14ac:dyDescent="0.35">
      <c r="A14" s="19"/>
      <c r="B14" s="19"/>
      <c r="C14" s="19"/>
      <c r="D14" s="19"/>
      <c r="E14" s="19"/>
      <c r="F14" s="19"/>
      <c r="G14" s="44" t="s">
        <v>96</v>
      </c>
      <c r="H14" s="45" t="s">
        <v>97</v>
      </c>
      <c r="I14" s="47">
        <v>25.337</v>
      </c>
      <c r="J14" s="19"/>
      <c r="K14" s="19"/>
      <c r="L14" s="19"/>
      <c r="M14" s="19"/>
      <c r="N14" s="19"/>
      <c r="O14" s="19"/>
      <c r="P14" s="19"/>
    </row>
    <row r="15" spans="1:16" ht="14.5" customHeight="1" thickBot="1" x14ac:dyDescent="0.35">
      <c r="A15" s="19"/>
      <c r="B15" s="19"/>
      <c r="C15" s="19"/>
      <c r="D15" s="19"/>
      <c r="E15" s="19"/>
      <c r="F15" s="19"/>
      <c r="G15" s="44" t="s">
        <v>98</v>
      </c>
      <c r="H15" s="45" t="s">
        <v>67</v>
      </c>
      <c r="I15" s="48">
        <v>516.45604889042579</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4645.1000000000004</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4147.4165249991383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28.63500019733986</v>
      </c>
      <c r="AT30" s="103">
        <v>25337</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725525</v>
      </c>
      <c r="AV39" s="105">
        <v>28.38</v>
      </c>
      <c r="AW39" s="89">
        <v>3.1816666885933178</v>
      </c>
    </row>
    <row r="40" spans="1:49" ht="14.5" customHeight="1" x14ac:dyDescent="0.3">
      <c r="A40" s="19"/>
      <c r="B40" s="19"/>
      <c r="C40" s="49"/>
      <c r="D40" s="53" t="s">
        <v>109</v>
      </c>
      <c r="E40" s="78">
        <v>21.476250148004894</v>
      </c>
      <c r="F40" s="78">
        <v>22.908000157871889</v>
      </c>
      <c r="G40" s="78">
        <v>24.339750167738881</v>
      </c>
      <c r="H40" s="78">
        <v>25.771500177605873</v>
      </c>
      <c r="I40" s="78">
        <v>27.203250187472868</v>
      </c>
      <c r="J40" s="54">
        <v>28.63500019733986</v>
      </c>
      <c r="K40" s="78">
        <v>30.066750207206852</v>
      </c>
      <c r="L40" s="78">
        <v>31.498500217073847</v>
      </c>
      <c r="M40" s="78">
        <v>32.930250226940842</v>
      </c>
      <c r="N40" s="78">
        <v>34.36200023680783</v>
      </c>
      <c r="O40" s="78">
        <v>35.793750246674826</v>
      </c>
      <c r="P40" s="19"/>
      <c r="AT40" s="21" t="s">
        <v>62</v>
      </c>
      <c r="AU40" s="104">
        <v>117692.9</v>
      </c>
      <c r="AV40" s="105">
        <v>4.5999999999999996</v>
      </c>
      <c r="AW40" s="89">
        <v>1.1805888253586116</v>
      </c>
    </row>
    <row r="41" spans="1:49" x14ac:dyDescent="0.3">
      <c r="A41" s="19"/>
      <c r="B41" s="19"/>
      <c r="C41" s="55">
        <v>-0.2</v>
      </c>
      <c r="D41" s="56">
        <v>14730.931800000002</v>
      </c>
      <c r="E41" s="93">
        <v>1.6880565968720291</v>
      </c>
      <c r="F41" s="93">
        <v>1.8672603699968318</v>
      </c>
      <c r="G41" s="93">
        <v>2.0464641431216335</v>
      </c>
      <c r="H41" s="93">
        <v>2.2256679162464352</v>
      </c>
      <c r="I41" s="93">
        <v>2.4048716893712374</v>
      </c>
      <c r="J41" s="93">
        <v>2.5840754624960396</v>
      </c>
      <c r="K41" s="93">
        <v>2.7632792356208409</v>
      </c>
      <c r="L41" s="93">
        <v>2.9424830087456435</v>
      </c>
      <c r="M41" s="93">
        <v>3.1216867818704452</v>
      </c>
      <c r="N41" s="93">
        <v>3.300890554995247</v>
      </c>
      <c r="O41" s="93">
        <v>3.4800943281200487</v>
      </c>
      <c r="P41" s="19"/>
      <c r="AT41" s="21" t="s">
        <v>61</v>
      </c>
      <c r="AU41" s="104">
        <v>607832.1</v>
      </c>
      <c r="AV41" s="105"/>
      <c r="AW41" s="89">
        <v>0.83778243341028902</v>
      </c>
    </row>
    <row r="42" spans="1:49" x14ac:dyDescent="0.3">
      <c r="A42" s="19"/>
      <c r="B42" s="19"/>
      <c r="C42" s="55">
        <v>-0.15</v>
      </c>
      <c r="D42" s="56">
        <v>18413.664750000004</v>
      </c>
      <c r="E42" s="93">
        <v>2.3600707460900368</v>
      </c>
      <c r="F42" s="93">
        <v>2.5840754624960396</v>
      </c>
      <c r="G42" s="93">
        <v>2.808080178902042</v>
      </c>
      <c r="H42" s="93">
        <v>3.0320848953080439</v>
      </c>
      <c r="I42" s="93">
        <v>3.2560896117140476</v>
      </c>
      <c r="J42" s="93">
        <v>3.4800943281200487</v>
      </c>
      <c r="K42" s="93">
        <v>3.7040990445260515</v>
      </c>
      <c r="L42" s="93">
        <v>3.9281037609320544</v>
      </c>
      <c r="M42" s="93">
        <v>4.1521084773380572</v>
      </c>
      <c r="N42" s="93">
        <v>4.3761131937440592</v>
      </c>
      <c r="O42" s="93">
        <v>4.6001179101500611</v>
      </c>
      <c r="P42" s="19"/>
    </row>
    <row r="43" spans="1:49" x14ac:dyDescent="0.3">
      <c r="A43" s="19"/>
      <c r="B43" s="19"/>
      <c r="C43" s="55">
        <v>-0.1</v>
      </c>
      <c r="D43" s="56">
        <v>21663.135000000002</v>
      </c>
      <c r="E43" s="93">
        <v>2.9530244071647491</v>
      </c>
      <c r="F43" s="93">
        <v>3.2165593676423994</v>
      </c>
      <c r="G43" s="93">
        <v>3.4800943281200487</v>
      </c>
      <c r="H43" s="93">
        <v>3.7436292885976989</v>
      </c>
      <c r="I43" s="93">
        <v>4.0071642490753492</v>
      </c>
      <c r="J43" s="93">
        <v>4.2706992095529985</v>
      </c>
      <c r="K43" s="93">
        <v>4.5342341700306488</v>
      </c>
      <c r="L43" s="93">
        <v>4.7977691305082981</v>
      </c>
      <c r="M43" s="93">
        <v>5.0613040909859492</v>
      </c>
      <c r="N43" s="93">
        <v>5.3248390514635977</v>
      </c>
      <c r="O43" s="93">
        <v>5.5883740119412488</v>
      </c>
      <c r="P43" s="19"/>
      <c r="AU43" s="21">
        <v>435543.02999999997</v>
      </c>
    </row>
    <row r="44" spans="1:49" x14ac:dyDescent="0.3">
      <c r="A44" s="19"/>
      <c r="B44" s="19"/>
      <c r="C44" s="55">
        <v>-0.05</v>
      </c>
      <c r="D44" s="56">
        <v>24070.15</v>
      </c>
      <c r="E44" s="93">
        <v>3.392249341294165</v>
      </c>
      <c r="F44" s="93">
        <v>3.6850659640471104</v>
      </c>
      <c r="G44" s="93">
        <v>3.9778825868000549</v>
      </c>
      <c r="H44" s="93">
        <v>4.2706992095529976</v>
      </c>
      <c r="I44" s="93">
        <v>4.563515832305943</v>
      </c>
      <c r="J44" s="93">
        <v>4.8563324550588876</v>
      </c>
      <c r="K44" s="93">
        <v>5.1491490778118312</v>
      </c>
      <c r="L44" s="93">
        <v>5.4419657005647766</v>
      </c>
      <c r="M44" s="93">
        <v>5.7347823233177202</v>
      </c>
      <c r="N44" s="93">
        <v>6.0275989460706638</v>
      </c>
      <c r="O44" s="93">
        <v>6.3204155688236092</v>
      </c>
      <c r="P44" s="19"/>
      <c r="AU44" s="21">
        <v>283119.59999999998</v>
      </c>
    </row>
    <row r="45" spans="1:49" x14ac:dyDescent="0.3">
      <c r="A45" s="19"/>
      <c r="B45" s="19"/>
      <c r="C45" s="51" t="s">
        <v>107</v>
      </c>
      <c r="D45" s="57">
        <v>25337</v>
      </c>
      <c r="E45" s="93">
        <v>3.6234203592570156</v>
      </c>
      <c r="F45" s="93">
        <v>3.9316483832074836</v>
      </c>
      <c r="G45" s="93">
        <v>4.2398764071579516</v>
      </c>
      <c r="H45" s="93">
        <v>4.5481044311084187</v>
      </c>
      <c r="I45" s="93">
        <v>4.8563324550588867</v>
      </c>
      <c r="J45" s="93">
        <v>5.1645604790093547</v>
      </c>
      <c r="K45" s="93">
        <v>5.4727885029598218</v>
      </c>
      <c r="L45" s="93">
        <v>5.7810165269102898</v>
      </c>
      <c r="M45" s="93">
        <v>6.0892445508607587</v>
      </c>
      <c r="N45" s="93">
        <v>6.3974725748112249</v>
      </c>
      <c r="O45" s="93">
        <v>6.7057005987616929</v>
      </c>
      <c r="P45" s="19"/>
    </row>
    <row r="46" spans="1:49" ht="14.5" customHeight="1" x14ac:dyDescent="0.3">
      <c r="A46" s="19"/>
      <c r="B46" s="19"/>
      <c r="C46" s="55">
        <v>0.05</v>
      </c>
      <c r="D46" s="56">
        <v>26603.85</v>
      </c>
      <c r="E46" s="93">
        <v>3.8545913772198661</v>
      </c>
      <c r="F46" s="93">
        <v>4.1782308023678576</v>
      </c>
      <c r="G46" s="93">
        <v>4.5018702275158491</v>
      </c>
      <c r="H46" s="93">
        <v>4.8255096526638397</v>
      </c>
      <c r="I46" s="93">
        <v>5.1491490778118312</v>
      </c>
      <c r="J46" s="93">
        <v>5.4727885029598218</v>
      </c>
      <c r="K46" s="93">
        <v>5.7964279281078133</v>
      </c>
      <c r="L46" s="93">
        <v>6.1200673532558039</v>
      </c>
      <c r="M46" s="93">
        <v>6.4437067784037962</v>
      </c>
      <c r="N46" s="93">
        <v>6.7673462035517868</v>
      </c>
      <c r="O46" s="93">
        <v>7.0909856286997783</v>
      </c>
      <c r="P46" s="19"/>
    </row>
    <row r="47" spans="1:49" x14ac:dyDescent="0.3">
      <c r="A47" s="19"/>
      <c r="B47" s="19"/>
      <c r="C47" s="55">
        <v>0.1</v>
      </c>
      <c r="D47" s="56">
        <v>29264.235000000001</v>
      </c>
      <c r="E47" s="93">
        <v>4.3400505149418533</v>
      </c>
      <c r="F47" s="93">
        <v>4.6960538826046445</v>
      </c>
      <c r="G47" s="93">
        <v>5.0520572502674339</v>
      </c>
      <c r="H47" s="93">
        <v>5.4080606179302242</v>
      </c>
      <c r="I47" s="93">
        <v>5.7640639855930154</v>
      </c>
      <c r="J47" s="93">
        <v>6.1200673532558039</v>
      </c>
      <c r="K47" s="93">
        <v>6.4760707209185941</v>
      </c>
      <c r="L47" s="93">
        <v>6.8320740885813853</v>
      </c>
      <c r="M47" s="93">
        <v>7.1880774562441765</v>
      </c>
      <c r="N47" s="93">
        <v>7.544080823906965</v>
      </c>
      <c r="O47" s="93">
        <v>7.9000841915697571</v>
      </c>
      <c r="P47" s="19"/>
    </row>
    <row r="48" spans="1:49" x14ac:dyDescent="0.3">
      <c r="A48" s="19"/>
      <c r="B48" s="19"/>
      <c r="C48" s="55">
        <v>0.15</v>
      </c>
      <c r="D48" s="56">
        <v>33653.87025</v>
      </c>
      <c r="E48" s="93">
        <v>5.1410580921831306</v>
      </c>
      <c r="F48" s="93">
        <v>5.5504619649953408</v>
      </c>
      <c r="G48" s="93">
        <v>5.9598658378075484</v>
      </c>
      <c r="H48" s="93">
        <v>6.3692697106197578</v>
      </c>
      <c r="I48" s="93">
        <v>6.7786735834319662</v>
      </c>
      <c r="J48" s="93">
        <v>7.1880774562441747</v>
      </c>
      <c r="K48" s="93">
        <v>7.5974813290563823</v>
      </c>
      <c r="L48" s="93">
        <v>8.0068852018685934</v>
      </c>
      <c r="M48" s="93">
        <v>8.4162890746808028</v>
      </c>
      <c r="N48" s="93">
        <v>8.8256929474930104</v>
      </c>
      <c r="O48" s="93">
        <v>9.2350968203052179</v>
      </c>
      <c r="P48" s="19"/>
    </row>
    <row r="49" spans="1:45" ht="14.5" thickBot="1" x14ac:dyDescent="0.35">
      <c r="A49" s="19"/>
      <c r="B49" s="19"/>
      <c r="C49" s="55">
        <v>0.2</v>
      </c>
      <c r="D49" s="58">
        <v>40384.6443</v>
      </c>
      <c r="E49" s="93">
        <v>6.3692697106197578</v>
      </c>
      <c r="F49" s="93">
        <v>6.8605543579944088</v>
      </c>
      <c r="G49" s="93">
        <v>7.3518390053690581</v>
      </c>
      <c r="H49" s="93">
        <v>7.8431236527437083</v>
      </c>
      <c r="I49" s="93">
        <v>8.3344083001183602</v>
      </c>
      <c r="J49" s="93">
        <v>8.8256929474930104</v>
      </c>
      <c r="K49" s="93">
        <v>9.3169775948676605</v>
      </c>
      <c r="L49" s="93">
        <v>9.8082622422423107</v>
      </c>
      <c r="M49" s="93">
        <v>10.299546889616964</v>
      </c>
      <c r="N49" s="93">
        <v>10.790831536991611</v>
      </c>
      <c r="O49" s="93">
        <v>11.282116184366265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25567</v>
      </c>
    </row>
    <row r="66" spans="44:55" x14ac:dyDescent="0.3">
      <c r="AS66" s="21" t="s">
        <v>70</v>
      </c>
      <c r="AT66" s="21" t="s">
        <v>69</v>
      </c>
      <c r="AU66" s="21" t="s">
        <v>68</v>
      </c>
      <c r="AV66" s="21" t="s">
        <v>67</v>
      </c>
      <c r="AX66" s="21" t="s">
        <v>66</v>
      </c>
      <c r="AZ66" s="101">
        <v>3899.17</v>
      </c>
      <c r="BA66" s="21" t="s">
        <v>65</v>
      </c>
    </row>
    <row r="67" spans="44:55" x14ac:dyDescent="0.3">
      <c r="AS67" s="21" t="s">
        <v>11</v>
      </c>
      <c r="AT67" s="104">
        <v>228033</v>
      </c>
      <c r="AU67" s="105">
        <v>8.92</v>
      </c>
      <c r="AV67" s="89">
        <v>1</v>
      </c>
      <c r="AX67" s="21" t="s">
        <v>64</v>
      </c>
      <c r="AZ67" s="73">
        <v>11177.216587072922</v>
      </c>
      <c r="BA67" s="21" t="s">
        <v>63</v>
      </c>
    </row>
    <row r="68" spans="44:55" x14ac:dyDescent="0.3">
      <c r="AS68" s="21" t="s">
        <v>62</v>
      </c>
      <c r="AT68" s="104">
        <v>99690</v>
      </c>
      <c r="AU68" s="105">
        <v>3.9</v>
      </c>
      <c r="AV68" s="89">
        <v>0.43717356698372606</v>
      </c>
    </row>
    <row r="69" spans="44:55" x14ac:dyDescent="0.3">
      <c r="AS69" s="21" t="s">
        <v>61</v>
      </c>
      <c r="AT69" s="104">
        <v>128343</v>
      </c>
      <c r="AU69" s="105"/>
      <c r="AV69" s="89">
        <v>0.562826433016274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8.919036257675911</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6.6892771932569328</v>
      </c>
      <c r="AU86" s="91">
        <v>7.1352290061407286</v>
      </c>
      <c r="AV86" s="91">
        <v>7.5811808190245245</v>
      </c>
      <c r="AW86" s="91">
        <v>8.0271326319083194</v>
      </c>
      <c r="AX86" s="91">
        <v>8.4730844447921161</v>
      </c>
      <c r="AY86" s="108">
        <v>8.919036257675911</v>
      </c>
      <c r="AZ86" s="91">
        <v>9.3649880705597059</v>
      </c>
      <c r="BA86" s="91">
        <v>9.8109398834435027</v>
      </c>
      <c r="BB86" s="91">
        <v>10.256891696327298</v>
      </c>
      <c r="BC86" s="91">
        <v>10.702843509211093</v>
      </c>
      <c r="BD86" s="91">
        <v>11.148795322094889</v>
      </c>
    </row>
    <row r="87" spans="44:56" x14ac:dyDescent="0.3">
      <c r="AR87" s="21">
        <v>-0.2</v>
      </c>
      <c r="AS87" s="91">
        <v>14864.6538</v>
      </c>
      <c r="AT87" s="92"/>
      <c r="AU87" s="92"/>
      <c r="AV87" s="92"/>
      <c r="AW87" s="92"/>
      <c r="AX87" s="92"/>
      <c r="AY87" s="92"/>
      <c r="AZ87" s="92"/>
      <c r="BA87" s="92"/>
      <c r="BB87" s="92"/>
      <c r="BC87" s="92"/>
      <c r="BD87" s="92"/>
    </row>
    <row r="88" spans="44:56" x14ac:dyDescent="0.3">
      <c r="AR88" s="21">
        <v>-0.15</v>
      </c>
      <c r="AS88" s="91">
        <v>18580.81725</v>
      </c>
      <c r="AT88" s="92"/>
      <c r="AU88" s="92"/>
      <c r="AV88" s="92"/>
      <c r="AW88" s="92"/>
      <c r="AX88" s="92"/>
      <c r="AY88" s="92"/>
      <c r="AZ88" s="92"/>
      <c r="BA88" s="92"/>
      <c r="BB88" s="92"/>
      <c r="BC88" s="92"/>
      <c r="BD88" s="92"/>
    </row>
    <row r="89" spans="44:56" x14ac:dyDescent="0.3">
      <c r="AR89" s="21">
        <v>-0.1</v>
      </c>
      <c r="AS89" s="91">
        <v>21859.785</v>
      </c>
      <c r="AT89" s="92"/>
      <c r="AU89" s="92"/>
      <c r="AV89" s="92"/>
      <c r="AW89" s="92"/>
      <c r="AX89" s="92"/>
      <c r="AY89" s="92"/>
      <c r="AZ89" s="92"/>
      <c r="BA89" s="92"/>
      <c r="BB89" s="92"/>
      <c r="BC89" s="92"/>
      <c r="BD89" s="92"/>
    </row>
    <row r="90" spans="44:56" x14ac:dyDescent="0.3">
      <c r="AR90" s="21">
        <v>-0.05</v>
      </c>
      <c r="AS90" s="91">
        <v>24288.65</v>
      </c>
      <c r="AT90" s="92"/>
      <c r="AU90" s="92"/>
      <c r="AV90" s="92"/>
      <c r="AW90" s="92"/>
      <c r="AX90" s="92"/>
      <c r="AY90" s="92"/>
      <c r="AZ90" s="92"/>
      <c r="BA90" s="92"/>
      <c r="BB90" s="92"/>
      <c r="BC90" s="92"/>
      <c r="BD90" s="92"/>
    </row>
    <row r="91" spans="44:56" x14ac:dyDescent="0.3">
      <c r="AR91" s="63" t="s">
        <v>71</v>
      </c>
      <c r="AS91" s="91">
        <v>25567</v>
      </c>
      <c r="AT91" s="92"/>
      <c r="AU91" s="92"/>
      <c r="AV91" s="92"/>
      <c r="AW91" s="92"/>
      <c r="AX91" s="92"/>
      <c r="AY91" s="92"/>
      <c r="AZ91" s="92"/>
      <c r="BA91" s="92"/>
      <c r="BB91" s="92"/>
      <c r="BC91" s="92"/>
      <c r="BD91" s="92"/>
    </row>
    <row r="92" spans="44:56" x14ac:dyDescent="0.3">
      <c r="AR92" s="21">
        <v>0.05</v>
      </c>
      <c r="AS92" s="91">
        <v>26845.35</v>
      </c>
      <c r="AT92" s="92"/>
      <c r="AU92" s="92"/>
      <c r="AV92" s="92"/>
      <c r="AW92" s="92"/>
      <c r="AX92" s="92"/>
      <c r="AY92" s="92"/>
      <c r="AZ92" s="92"/>
      <c r="BA92" s="92"/>
      <c r="BB92" s="92"/>
      <c r="BC92" s="92"/>
      <c r="BD92" s="92"/>
    </row>
    <row r="93" spans="44:56" x14ac:dyDescent="0.3">
      <c r="AR93" s="21">
        <v>0.1</v>
      </c>
      <c r="AS93" s="91">
        <v>29529.884999999998</v>
      </c>
      <c r="AT93" s="92"/>
      <c r="AU93" s="92"/>
      <c r="AV93" s="92"/>
      <c r="AW93" s="92"/>
      <c r="AX93" s="92"/>
      <c r="AY93" s="92"/>
      <c r="AZ93" s="92"/>
      <c r="BA93" s="92"/>
      <c r="BB93" s="92"/>
      <c r="BC93" s="92"/>
      <c r="BD93" s="92"/>
    </row>
    <row r="94" spans="44:56" x14ac:dyDescent="0.3">
      <c r="AR94" s="21">
        <v>0.15</v>
      </c>
      <c r="AS94" s="91">
        <v>33959.367749999998</v>
      </c>
      <c r="AT94" s="92"/>
      <c r="AU94" s="92"/>
      <c r="AV94" s="92"/>
      <c r="AW94" s="92"/>
      <c r="AX94" s="92"/>
      <c r="AY94" s="92"/>
      <c r="AZ94" s="92"/>
      <c r="BA94" s="92"/>
      <c r="BB94" s="92"/>
      <c r="BC94" s="92"/>
      <c r="BD94" s="92"/>
    </row>
    <row r="95" spans="44:56" x14ac:dyDescent="0.3">
      <c r="AR95" s="21">
        <v>0.2</v>
      </c>
      <c r="AS95" s="91">
        <v>40751.241299999994</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2025-05-07T18:45:46Z</dcterms:modified>
</cp:coreProperties>
</file>