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B387B8D-EE6B-464D-9B5D-59808EBE06A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<sst xmlns="http://schemas.openxmlformats.org/spreadsheetml/2006/main" count="350" uniqueCount="162">
  <si>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</si>
  <si>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</si>
  <si>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</si>
  <si>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</si>
  <si>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</si>
  <si>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</si>
  <si>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</si>
  <si>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</si>
  <si>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</si>
  <si>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</si>
  <si>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</si>
  <si>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</si>
  <si>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</si>
  <si>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</si>
  <si>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</si>
  <si>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</si>
  <si>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</si>
  <si>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</si>
  <si>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</si>
  <si>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</si>
  <si>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</si>
  <si>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</si>
  <si>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</si>
  <si>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</si>
  <si>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</si>
  <si>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</si>
  <si>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</si>
  <si>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</si>
  <si>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</si>
  <si>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</si>
  <si>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</si>
  <si>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</si>
  <si>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</si>
  <si>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</si>
  <si>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</si>
  <si>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</si>
  <si>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</si>
  <si>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</si>
  <si>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</si>
  <si>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</si>
  <si>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</si>
  <si>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</si>
  <si>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</si>
  <si>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</si>
  <si>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</si>
  <si>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</si>
  <si>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</si>
  <si>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</si>
  <si>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</si>
  <si>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</si>
  <si>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</si>
  <si>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</si>
  <si>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</si>
  <si>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</si>
  <si>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</si>
  <si>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</si>
  <si>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</si>
  <si>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</si>
  <si>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</si>
  <si>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</si>
  <si>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</si>
  <si>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</si>
  <si>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</si>
  <si>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</si>
  <si>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</si>
  <si>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</si>
  <si>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</si>
  <si>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</si>
  <si>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</si>
  <si>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</si>
  <si>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</si>
  <si>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</si>
  <si>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</si>
  <si>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</si>
  <si>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</si>
  <si>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</si>
  <si>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</si>
  <si>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</si>
  <si>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</si>
  <si>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</si>
  <si>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</si>
  <si>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</si>
  <si>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</si>
  <si>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</si>
  <si>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</si>
  <si>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</si>
  <si>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</si>
  <si>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</si>
  <si>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</si>
  <si>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</si>
  <si>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</si>
  <si>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</si>
  <si>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</si>
  <si>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</si>
  <si>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</si>
  <si>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</si>
  <si>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</si>
  <si>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</si>
  <si>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</si>
  <si>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</si>
  <si>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</si>
  <si>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</si>
  <si>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</si>
  <si>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</si>
  <si>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</si>
  <si>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</si>
  <si>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</si>
  <si>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</si>
  <si>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</si>
  <si>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</si>
  <si>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</si>
  <si>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</si>
  <si>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</si>
  <si>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</si>
  <si>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</si>
  <si>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</si>
  <si>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</si>
  <si>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</si>
  <si>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</si>
  <si>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</si>
  <si>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</si>
  <si>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</si>
  <si>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</si>
  <si>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</si>
  <si>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TRADICIONAL CAUCA PIAMONTE</t>
  </si>
  <si>
    <t>Cauca</t>
  </si>
  <si>
    <t>Material de propagacion: Plántula // Distancia de siembra: 3 X 3,1 // Densidad de siembra - Plantas/Ha.: 950 // Duracion del ciclo: 30 años // Productividad/Ha/Ciclo: 19600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674  // % Rendimiento 1ra. Calidad: 1 // % Rendimiento 2da. Calidad: NA // Precio de venta ponderado por calidad: $28.635 // Valor Jornal: $53.846 // Otros: En la zona no se requiere riego, la época seca es moderada. Sombríos utilizados: Transitorios plátano (Musa paradisiaca) y aguacate (Persia americana), y sombrío permanente intercalado dentro del área de cultivo con forestales de canalete (Jacaranda copaia). El plátano genera producción que generalmente va hasta el año 3. Aunque cabe destacar que no se incluyen estos valores dentro del marco. Producción en cacao seco, para efectos de la actualización. Las fincas se ubican en el municipio de Valle del Guamuez (La Hormiga), a altitudes que oscilan entre 300 y 350 msnm. Entrevistas hechas a productores entre 2 y 3 hectáreas.
Actualmente por situaciones  socio económicas en el area rural en la región el jornal normal se encuentra en un rango que va desde los  40.000 pesos hasta los 50.000 pesos, esta situcaión se viene presentando desde los ultimos 3 meses del año 2023, es de resaltar ademas que entre el 70 y 80% de la mano de obra empleada en los cultivos es realizada por el mismo productor y su familia.</t>
  </si>
  <si>
    <t>2025 Q1</t>
  </si>
  <si>
    <t>2023 Q2</t>
  </si>
  <si>
    <t>El presente documento corresponde a una actualización del documento PDF de la AgroGuía correspondiente a Cacao Tradicional Cauca Piamonte publicada en la página web, y consta de las siguientes partes:</t>
  </si>
  <si>
    <t>- Flujo anualizado de los ingresos (precio y rendimiento) y los costos de producción para una hectárea de
Cacao Tradicional Cauca Piamonte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</si>
  <si>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Cauca Piamonte.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</si>
  <si>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</si>
  <si>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</si>
  <si>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</si>
  <si>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</si>
  <si>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Cauca Piamonte.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</si>
  <si>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</si>
  <si>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</si>
  <si>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Tradicional Cauca Piamonte, en lo que respecta a la mano de obra incluye actividades como la preparación del terreno, la siembra, el trazado y el ahoyado, entre otras, y ascienden a un total de $2,2 millones de pesos (equivalente a 41 jornales). En cuanto a los insumos, se incluyen los gastos relacionados con el material vegetal y las enmiendas, que en conjunto ascienden a  $5,6 millones.</t>
  </si>
  <si>
    <t>*** Los costos de sostenimiento del año 1 comprenden tanto los gastos relacionados con la mano de obra como aquellos asociados con los insumos necesarios desde el momento de la siembra de las plantas hasta finalizar el año 1. Para el caso de Cacao Tradicional Cauca Piamonte, en lo que respecta a la mano de obra incluye actividades como la fertilización, riego, control de malezas, plagas y enfermedades, entre otras, y ascienden a un total de $1,9 millones de pesos (equivalente a 35 jornales). En cuanto a los insumos, se incluyen los fertilizantes, plaguicidas, transportes, entre otras, que en conjunto ascienden a  $0,4 millones.</t>
  </si>
  <si>
    <t>Nota 1: en caso de utilizar esta información para el desarrollo de otras publicaciones, por favor citar FINAGRO, "Agro Guía - Marcos de Referencia Agroeconómicos"</t>
  </si>
  <si>
    <t>Los costos totales del ciclo para esta actualización (2025 Q1) equivalen a $157,6 millones, en comparación con los costos del marco original que ascienden a $145,5 millones, (mes de publicación del marco: junio - 2023).
La rentabilidad actualizada (2025 Q1) subió frente a la rentabilidad de la primera AgroGuía, pasando del 17,3% al 255,1%. Mientras que el crecimiento de los costos fue del 108,3%, el crecimiento de los ingresos fue del 318,2%.</t>
  </si>
  <si>
    <t>En cuanto a los costos de mano de obra de la AgroGuía actualizada, se destaca la participación de cosecha y beneficio seguido de control fitosanitario, que representan el 30% y el 30% del costo total, respectivamente. En cuanto a los costos de insumos, se destaca la participación de fertilización seguido de instalación, que representan el 82% y el 16% del costo total, respectivamente.</t>
  </si>
  <si>
    <t>subió</t>
  </si>
  <si>
    <t>A continuación, se presenta la desagregación de los costos de mano de obra e insumos según las diferentes actividades vinculadas a la producción de CACAO TRADICIONAL CAUCA PIAMONTE</t>
  </si>
  <si>
    <t>En cuanto a los costos de mano de obra, se destaca la participación de cosecha y beneficio segido por control fitosanitario que representan el 31% y el 31% del costo total, respectivamente. En cuanto a los costos de insumos, se destaca la participación de fertilización segido por instalación que representan el 82% y el 14% del costo total, respectivamente.</t>
  </si>
  <si>
    <t>En cuanto a los costos de mano de obra, se destaca la participación de cosecha y beneficio segido por control fitosanitario que representan el 30% y el 30% del costo total, respectivamente. En cuanto a los costos de insumos, se destaca la participación de fertilización segido por instalación que representan el 82% y el 16% del costo total, respectivamente.</t>
  </si>
  <si>
    <t>En cuanto a los costos de mano de obra, se destaca la participación de cosecha y beneficio segido por control fitosanitario que representan el 30% y el 30% del costo total, respectivamente.</t>
  </si>
  <si>
    <t>En cuanto a los costos de insumos, se destaca la participación de fertilización segido por instalación que representan el 82% y el 16% del costo total, respectivamente.</t>
  </si>
  <si>
    <t>En cuanto a los costos de mano de obra, se destaca la participación de cosecha y beneficio segido por control fitosanitario que representan el 31% y el 31% del costo total, respectivamente.</t>
  </si>
  <si>
    <t>En cuanto a los costos de insumos, se destaca la participación de fertilización segido por instalación que representan el 82% y el 14% del costo total, respectivamente.</t>
  </si>
  <si>
    <t>En cuanto a los costos de mano de obra, se destaca la participación de cosecha y beneficio segido por control fitosanitario que representan el 31% y el 31% del costo total, respectivamente.En cuanto a los costos de insumos, se destaca la participación de fertilización segido por instalación que representan el 82% y el 14% del costo total, respectivamente.</t>
  </si>
  <si>
    <t>De acuerdo con el comportamiento histórico del sistema productivo, se efectuó un análisis de sensibilidad del margen de utilidad obtenido en la producción de CACAO TRADICIONAL CAUCA PIAMONTE, frente a diferentes escenarios de variación de precios de venta en finca y rendimientos probables (kg/ha).</t>
  </si>
  <si>
    <t>Con un precio ponderado de COP $ 28.635/kg y con un rendimiento por hectárea de 19.550 kg por ciclo; el margen de utilidad obtenido en la producción de cacao en grano, crudo o tostado es del 72%.</t>
  </si>
  <si>
    <t>El precio mínimo ponderado para cubrir los costos de producción, con un rendimiento de 19.550 kg para todo el ciclo de producción, es COP $ 8.063/kg.</t>
  </si>
  <si>
    <t>El rendimiento mínimo por ha/ciclo para cubrir los costos de producción, con un precio ponderado de COP $ 28.635, es de 5.660 kg/ha para todo el ciclo.</t>
  </si>
  <si>
    <t>El siguiente cuadro presenta diferentes escenarios de rentabilidad para el sistema productivo de CACAO TRADICIONAL CAUCA PIAMONTE, con respecto a diferentes niveles de productividad (kg./ha.) y precios ($/kg.).</t>
  </si>
  <si>
    <t>De acuerdo con el comportamiento histórico del sistema productivo, se efectuó un análisis de sensibilidad del margen de utilidad obtenido en la producción de CACAO TRADICIONAL CAUCA PIAMONTE, frente a diferentes escenarios de variación de precios de venta en finca y rendimientos probables (t/ha)</t>
  </si>
  <si>
    <t>Con un precio ponderado de COP $$ 8.754/kg y con un rendimiento por hectárea de 19.550 kg por ciclo; el margen de utilidad obtenido en la producción de cacao en grano, crudo o tostado es del 17%.</t>
  </si>
  <si>
    <t>El precio mínimo ponderado para cubrir los costos de producción, con un rendimiento de 19.550 kg para todo el ciclo de producción, es COP $ 7.240/kg.</t>
  </si>
  <si>
    <t>El rendimiento mínimo por ha/ciclo para cubrir los costos de producción, con un precio ponderado de COP $ 8.754, es de 16.625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</si>
</sst>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145532300</c:v>
                </c:pt>
                <c:pt idx="1">
                  <c:v>157639145.30000001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112170000</c:v>
                </c:pt>
                <c:pt idx="1">
                  <c:v>123356514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33362300</c:v>
                </c:pt>
                <c:pt idx="1">
                  <c:v>34282631.299999997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207872</c:v>
                </c:pt>
                <c:pt idx="1">
                  <c:v>572821.5</c:v>
                </c:pt>
                <c:pt idx="3">
                  <c:v>27943553.799999997</c:v>
                </c:pt>
                <c:pt idx="4">
                  <c:v>5558384</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3"/>
              <c:delete val="1"/>
              <c:extLst>
                <c:ext xmlns:c15="http://schemas.microsoft.com/office/drawing/2012/chart" uri="{CE6537A1-D6FC-4f65-9D91-7224C49458BB}"/>
                <c:ext xmlns:c16="http://schemas.microsoft.com/office/drawing/2014/chart" uri="{C3380CC4-5D6E-409C-BE32-E72D297353CC}">
                  <c16:uniqueId val="{00000007-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23633722</c:v>
                </c:pt>
                <c:pt idx="1">
                  <c:v>36884510</c:v>
                </c:pt>
                <c:pt idx="2">
                  <c:v>37476816</c:v>
                </c:pt>
                <c:pt idx="3">
                  <c:v>323076</c:v>
                </c:pt>
                <c:pt idx="4">
                  <c:v>2207686</c:v>
                </c:pt>
                <c:pt idx="5">
                  <c:v>0</c:v>
                </c:pt>
                <c:pt idx="6">
                  <c:v>22830704</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0.7707567323542609</c:v>
                </c:pt>
                <c:pt idx="1">
                  <c:v>0.78252463095535441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0.22924326764573913</c:v>
                </c:pt>
                <c:pt idx="1">
                  <c:v>0.21747536904464551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19570000</c:v>
                </c:pt>
                <c:pt idx="1">
                  <c:v>34250000</c:v>
                </c:pt>
                <c:pt idx="2">
                  <c:v>34800000</c:v>
                </c:pt>
                <c:pt idx="3">
                  <c:v>300000</c:v>
                </c:pt>
                <c:pt idx="4">
                  <c:v>2050000</c:v>
                </c:pt>
                <c:pt idx="5">
                  <c:v>0</c:v>
                </c:pt>
                <c:pt idx="6">
                  <c:v>21200000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360000</c:v>
                </c:pt>
                <c:pt idx="1">
                  <c:v>997500</c:v>
                </c:pt>
                <c:pt idx="2">
                  <c:v>0</c:v>
                </c:pt>
                <c:pt idx="3">
                  <c:v>27404800</c:v>
                </c:pt>
                <c:pt idx="4">
                  <c:v>4600000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23633722</c:v>
                </c:pt>
                <c:pt idx="1">
                  <c:v>36884510</c:v>
                </c:pt>
                <c:pt idx="2">
                  <c:v>37476816</c:v>
                </c:pt>
                <c:pt idx="3">
                  <c:v>323076</c:v>
                </c:pt>
                <c:pt idx="4">
                  <c:v>2207686</c:v>
                </c:pt>
                <c:pt idx="5">
                  <c:v>0</c:v>
                </c:pt>
                <c:pt idx="6">
                  <c:v>22830704</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207872</c:v>
                </c:pt>
                <c:pt idx="1">
                  <c:v>572821.5</c:v>
                </c:pt>
                <c:pt idx="2">
                  <c:v>0</c:v>
                </c:pt>
                <c:pt idx="3">
                  <c:v>27943553.799999997</c:v>
                </c:pt>
                <c:pt idx="4">
                  <c:v>5558384</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145532300</c:v>
                </c:pt>
                <c:pt idx="1">
                  <c:v>157639145.30000001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112170000</c:v>
                </c:pt>
                <c:pt idx="1">
                  <c:v>123356514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33362300</c:v>
                </c:pt>
                <c:pt idx="1">
                  <c:v>34282631.299999997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0.7707567323542609</c:v>
                </c:pt>
                <c:pt idx="1">
                  <c:v>0.78252463095535441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0.22924326764573913</c:v>
                </c:pt>
                <c:pt idx="1">
                  <c:v>0.21747536904464551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2207.69</v>
      </c>
      <c r="C7" s="22">
        <v>1880.28</v>
      </c>
      <c r="D7" s="22">
        <v>2257.21</v>
      </c>
      <c r="E7" s="22">
        <v>2903.36</v>
      </c>
      <c r="F7" s="22">
        <v>4195.66</v>
      </c>
      <c r="G7" s="22">
        <v>3943.67</v>
      </c>
      <c r="H7" s="22">
        <v>3943.67</v>
      </c>
      <c r="I7" s="22">
        <v>4159.05</v>
      </c>
      <c r="J7" s="22">
        <v>4159.05</v>
      </c>
      <c r="K7" s="22">
        <v>4159.05</v>
      </c>
      <c r="L7" s="22">
        <v>4212.8999999999996</v>
      </c>
      <c r="M7" s="22">
        <v>4266.75</v>
      </c>
      <c r="N7" s="22">
        <v>4266.75</v>
      </c>
      <c r="O7" s="22">
        <v>4266.75</v>
      </c>
      <c r="P7" s="22">
        <v>4266.75</v>
      </c>
      <c r="Q7" s="22">
        <v>4266.75</v>
      </c>
      <c r="R7" s="22">
        <v>4266.75</v>
      </c>
      <c r="S7" s="22">
        <v>4266.75</v>
      </c>
      <c r="T7" s="22">
        <v>4266.75</v>
      </c>
      <c r="U7" s="22">
        <v>4266.75</v>
      </c>
      <c r="V7" s="22">
        <v>4266.75</v>
      </c>
      <c r="W7" s="22">
        <v>4266.75</v>
      </c>
      <c r="X7" s="22">
        <v>4266.75</v>
      </c>
      <c r="Y7" s="22">
        <v>4266.75</v>
      </c>
      <c r="Z7" s="22">
        <v>4266.75</v>
      </c>
      <c r="AA7" s="22">
        <v>4266.75</v>
      </c>
      <c r="AB7" s="22">
        <v>4266.75</v>
      </c>
      <c r="AC7" s="22">
        <v>4266.75</v>
      </c>
      <c r="AD7" s="22">
        <v>4266.75</v>
      </c>
      <c r="AE7" s="22">
        <v>4266.75</v>
      </c>
      <c r="AF7" s="22">
        <v>4266.75</v>
      </c>
      <c r="AG7" s="22">
        <v>123356.51</v>
      </c>
      <c r="AH7" s="23">
        <v>0.78252463095535452</v>
      </c>
    </row>
    <row r="8" spans="1:34" x14ac:dyDescent="0.3">
      <c r="A8" s="5" t="s">
        <v>122</v>
      </c>
      <c r="B8" s="22">
        <v>5558.38</v>
      </c>
      <c r="C8" s="22">
        <v>421.37</v>
      </c>
      <c r="D8" s="22">
        <v>223.54</v>
      </c>
      <c r="E8" s="22">
        <v>285.08999999999997</v>
      </c>
      <c r="F8" s="22">
        <v>867.35</v>
      </c>
      <c r="G8" s="22">
        <v>1108.01</v>
      </c>
      <c r="H8" s="22">
        <v>1032.76</v>
      </c>
      <c r="I8" s="22">
        <v>1032.76</v>
      </c>
      <c r="J8" s="22">
        <v>1032.76</v>
      </c>
      <c r="K8" s="22">
        <v>1032.76</v>
      </c>
      <c r="L8" s="22">
        <v>1032.76</v>
      </c>
      <c r="M8" s="22">
        <v>1032.76</v>
      </c>
      <c r="N8" s="22">
        <v>1032.76</v>
      </c>
      <c r="O8" s="22">
        <v>1032.76</v>
      </c>
      <c r="P8" s="22">
        <v>1032.76</v>
      </c>
      <c r="Q8" s="22">
        <v>1032.76</v>
      </c>
      <c r="R8" s="22">
        <v>1032.76</v>
      </c>
      <c r="S8" s="22">
        <v>1032.76</v>
      </c>
      <c r="T8" s="22">
        <v>1032.76</v>
      </c>
      <c r="U8" s="22">
        <v>1032.76</v>
      </c>
      <c r="V8" s="22">
        <v>1032.76</v>
      </c>
      <c r="W8" s="22">
        <v>1032.76</v>
      </c>
      <c r="X8" s="22">
        <v>1032.76</v>
      </c>
      <c r="Y8" s="22">
        <v>1032.76</v>
      </c>
      <c r="Z8" s="22">
        <v>1032.76</v>
      </c>
      <c r="AA8" s="22">
        <v>1032.76</v>
      </c>
      <c r="AB8" s="22">
        <v>1032.76</v>
      </c>
      <c r="AC8" s="22">
        <v>1032.76</v>
      </c>
      <c r="AD8" s="22">
        <v>1032.76</v>
      </c>
      <c r="AE8" s="22">
        <v>1032.76</v>
      </c>
      <c r="AF8" s="22">
        <v>1032.76</v>
      </c>
      <c r="AG8" s="22">
        <v>34282.629999999997</v>
      </c>
      <c r="AH8" s="23">
        <v>0.21747536904464554</v>
      </c>
    </row>
    <row r="9" spans="1:34" x14ac:dyDescent="0.3">
      <c r="A9" s="9" t="s">
        <v>121</v>
      </c>
      <c r="B9" s="22">
        <v>7766.07</v>
      </c>
      <c r="C9" s="22">
        <v>2301.65</v>
      </c>
      <c r="D9" s="22">
        <v>2480.75</v>
      </c>
      <c r="E9" s="22">
        <v>3188.45</v>
      </c>
      <c r="F9" s="22">
        <v>5063.01</v>
      </c>
      <c r="G9" s="22">
        <v>5051.68</v>
      </c>
      <c r="H9" s="22">
        <v>4976.43</v>
      </c>
      <c r="I9" s="22">
        <v>5191.8100000000004</v>
      </c>
      <c r="J9" s="22">
        <v>5191.8100000000004</v>
      </c>
      <c r="K9" s="22">
        <v>5191.8100000000004</v>
      </c>
      <c r="L9" s="22">
        <v>5245.66</v>
      </c>
      <c r="M9" s="22">
        <v>5299.5</v>
      </c>
      <c r="N9" s="22">
        <v>5299.5</v>
      </c>
      <c r="O9" s="22">
        <v>5299.5</v>
      </c>
      <c r="P9" s="22">
        <v>5299.5</v>
      </c>
      <c r="Q9" s="22">
        <v>5299.5</v>
      </c>
      <c r="R9" s="22">
        <v>5299.5</v>
      </c>
      <c r="S9" s="22">
        <v>5299.5</v>
      </c>
      <c r="T9" s="22">
        <v>5299.5</v>
      </c>
      <c r="U9" s="22">
        <v>5299.5</v>
      </c>
      <c r="V9" s="22">
        <v>5299.5</v>
      </c>
      <c r="W9" s="22">
        <v>5299.5</v>
      </c>
      <c r="X9" s="22">
        <v>5299.5</v>
      </c>
      <c r="Y9" s="22">
        <v>5299.5</v>
      </c>
      <c r="Z9" s="22">
        <v>5299.5</v>
      </c>
      <c r="AA9" s="22">
        <v>5299.5</v>
      </c>
      <c r="AB9" s="22">
        <v>5299.5</v>
      </c>
      <c r="AC9" s="22">
        <v>5299.5</v>
      </c>
      <c r="AD9" s="22">
        <v>5299.5</v>
      </c>
      <c r="AE9" s="22">
        <v>5299.5</v>
      </c>
      <c r="AF9" s="22">
        <v>5299.5</v>
      </c>
      <c r="AG9" s="22">
        <v>157639.15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250</v>
      </c>
      <c r="F11" s="24">
        <v>350</v>
      </c>
      <c r="G11" s="24">
        <v>450</v>
      </c>
      <c r="H11" s="24">
        <v>500</v>
      </c>
      <c r="I11" s="24">
        <v>750</v>
      </c>
      <c r="J11" s="24">
        <v>750</v>
      </c>
      <c r="K11" s="24">
        <v>750</v>
      </c>
      <c r="L11" s="24">
        <v>750</v>
      </c>
      <c r="M11" s="24">
        <v>750</v>
      </c>
      <c r="N11" s="24">
        <v>750</v>
      </c>
      <c r="O11" s="24">
        <v>750</v>
      </c>
      <c r="P11" s="24">
        <v>750</v>
      </c>
      <c r="Q11" s="24">
        <v>750</v>
      </c>
      <c r="R11" s="24">
        <v>750</v>
      </c>
      <c r="S11" s="24">
        <v>750</v>
      </c>
      <c r="T11" s="24">
        <v>750</v>
      </c>
      <c r="U11" s="24">
        <v>750</v>
      </c>
      <c r="V11" s="24">
        <v>750</v>
      </c>
      <c r="W11" s="24">
        <v>750</v>
      </c>
      <c r="X11" s="24">
        <v>750</v>
      </c>
      <c r="Y11" s="24">
        <v>750</v>
      </c>
      <c r="Z11" s="24">
        <v>750</v>
      </c>
      <c r="AA11" s="24">
        <v>750</v>
      </c>
      <c r="AB11" s="24">
        <v>750</v>
      </c>
      <c r="AC11" s="24">
        <v>750</v>
      </c>
      <c r="AD11" s="24">
        <v>750</v>
      </c>
      <c r="AE11" s="24">
        <v>750</v>
      </c>
      <c r="AF11" s="24">
        <v>750</v>
      </c>
      <c r="AG11" s="24">
        <v>19550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28.635000000000002</v>
      </c>
      <c r="AH16" s="28"/>
    </row>
    <row r="17" spans="1:34"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28.635000000000002</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7158.75</v>
      </c>
      <c r="F19" s="22">
        <v>10022.25</v>
      </c>
      <c r="G19" s="22">
        <v>12885.75</v>
      </c>
      <c r="H19" s="22">
        <v>14317.5</v>
      </c>
      <c r="I19" s="22">
        <v>21476.25</v>
      </c>
      <c r="J19" s="22">
        <v>21476.25</v>
      </c>
      <c r="K19" s="22">
        <v>21476.25</v>
      </c>
      <c r="L19" s="22">
        <v>21476.25</v>
      </c>
      <c r="M19" s="22">
        <v>21476.25</v>
      </c>
      <c r="N19" s="22">
        <v>21476.25</v>
      </c>
      <c r="O19" s="22">
        <v>21476.25</v>
      </c>
      <c r="P19" s="22">
        <v>21476.25</v>
      </c>
      <c r="Q19" s="22">
        <v>21476.25</v>
      </c>
      <c r="R19" s="22">
        <v>21476.25</v>
      </c>
      <c r="S19" s="22">
        <v>21476.25</v>
      </c>
      <c r="T19" s="22">
        <v>21476.25</v>
      </c>
      <c r="U19" s="22">
        <v>21476.25</v>
      </c>
      <c r="V19" s="22">
        <v>21476.25</v>
      </c>
      <c r="W19" s="22">
        <v>21476.25</v>
      </c>
      <c r="X19" s="22">
        <v>21476.25</v>
      </c>
      <c r="Y19" s="22">
        <v>21476.25</v>
      </c>
      <c r="Z19" s="22">
        <v>21476.25</v>
      </c>
      <c r="AA19" s="22">
        <v>21476.25</v>
      </c>
      <c r="AB19" s="22">
        <v>21476.25</v>
      </c>
      <c r="AC19" s="22">
        <v>21476.25</v>
      </c>
      <c r="AD19" s="22">
        <v>21476.25</v>
      </c>
      <c r="AE19" s="22">
        <v>21476.25</v>
      </c>
      <c r="AF19" s="22">
        <v>21476.25</v>
      </c>
      <c r="AG19" s="22">
        <v>559814.25</v>
      </c>
      <c r="AH19" s="28"/>
    </row>
    <row r="20" spans="1:34" x14ac:dyDescent="0.3">
      <c r="A20" s="3" t="s">
        <v>12</v>
      </c>
      <c r="B20" s="26">
        <v>-7766.07</v>
      </c>
      <c r="C20" s="26">
        <v>-2301.65</v>
      </c>
      <c r="D20" s="26">
        <v>-2480.75</v>
      </c>
      <c r="E20" s="26">
        <v>3970.3</v>
      </c>
      <c r="F20" s="26">
        <v>4959.24</v>
      </c>
      <c r="G20" s="26">
        <v>7834.07</v>
      </c>
      <c r="H20" s="26">
        <v>9341.07</v>
      </c>
      <c r="I20" s="26">
        <v>16284.44</v>
      </c>
      <c r="J20" s="26">
        <v>16284.44</v>
      </c>
      <c r="K20" s="26">
        <v>16284.44</v>
      </c>
      <c r="L20" s="26">
        <v>16230.59</v>
      </c>
      <c r="M20" s="26">
        <v>16176.75</v>
      </c>
      <c r="N20" s="26">
        <v>16176.75</v>
      </c>
      <c r="O20" s="26">
        <v>16176.75</v>
      </c>
      <c r="P20" s="26">
        <v>16176.75</v>
      </c>
      <c r="Q20" s="26">
        <v>16176.75</v>
      </c>
      <c r="R20" s="26">
        <v>16176.75</v>
      </c>
      <c r="S20" s="26">
        <v>16176.75</v>
      </c>
      <c r="T20" s="26">
        <v>16176.75</v>
      </c>
      <c r="U20" s="26">
        <v>16176.75</v>
      </c>
      <c r="V20" s="26">
        <v>16176.75</v>
      </c>
      <c r="W20" s="26">
        <v>16176.75</v>
      </c>
      <c r="X20" s="26">
        <v>16176.75</v>
      </c>
      <c r="Y20" s="26">
        <v>16176.75</v>
      </c>
      <c r="Z20" s="26">
        <v>16176.75</v>
      </c>
      <c r="AA20" s="26">
        <v>16176.75</v>
      </c>
      <c r="AB20" s="26">
        <v>16176.75</v>
      </c>
      <c r="AC20" s="26">
        <v>16176.75</v>
      </c>
      <c r="AD20" s="26">
        <v>16176.75</v>
      </c>
      <c r="AE20" s="26">
        <v>16176.75</v>
      </c>
      <c r="AF20" s="26">
        <v>16176.75</v>
      </c>
      <c r="AG20" s="26">
        <v>402175.1</v>
      </c>
      <c r="AH20" s="31"/>
    </row>
    <row r="21" spans="1:34" x14ac:dyDescent="0.3">
      <c r="J21" s="19"/>
      <c r="AG21" s="88">
        <v>2.5512388051497519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3670</v>
      </c>
      <c r="D121" s="70">
        <v>1970</v>
      </c>
      <c r="E121" s="70">
        <v>2570</v>
      </c>
      <c r="F121" s="70">
        <v>3770</v>
      </c>
      <c r="G121" s="70">
        <v>3590</v>
      </c>
      <c r="H121" s="98">
        <v>3590</v>
      </c>
      <c r="I121" s="70">
        <v>3790</v>
      </c>
      <c r="J121" s="70">
        <v>3790</v>
      </c>
      <c r="K121" s="70">
        <v>3790</v>
      </c>
      <c r="L121" s="70">
        <v>3840</v>
      </c>
      <c r="M121" s="70">
        <v>3890</v>
      </c>
      <c r="N121" s="70">
        <v>3890</v>
      </c>
      <c r="O121" s="70">
        <v>3890</v>
      </c>
      <c r="P121" s="70">
        <v>3890</v>
      </c>
      <c r="Q121" s="70">
        <v>3890</v>
      </c>
      <c r="R121" s="70">
        <v>3890</v>
      </c>
      <c r="S121" s="70">
        <v>3890</v>
      </c>
      <c r="T121" s="70">
        <v>3890</v>
      </c>
      <c r="U121" s="70">
        <v>3890</v>
      </c>
      <c r="V121" s="70">
        <v>3890</v>
      </c>
      <c r="W121" s="70">
        <v>3890</v>
      </c>
      <c r="X121" s="70">
        <v>3890</v>
      </c>
      <c r="Y121" s="70">
        <v>3890</v>
      </c>
      <c r="Z121" s="70">
        <v>3890</v>
      </c>
      <c r="AA121" s="70">
        <v>3890</v>
      </c>
      <c r="AB121" s="70">
        <v>3890</v>
      </c>
      <c r="AC121" s="70">
        <v>3890</v>
      </c>
      <c r="AD121" s="70">
        <v>3890</v>
      </c>
      <c r="AE121" s="70">
        <v>3890</v>
      </c>
      <c r="AF121" s="70">
        <v>3890</v>
      </c>
      <c r="AG121" s="70">
        <v>112170</v>
      </c>
      <c r="AH121" s="71">
        <v>0.77075673235426123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5174.8</v>
      </c>
      <c r="D122" s="70">
        <v>232.3</v>
      </c>
      <c r="E122" s="70">
        <v>295.39999999999998</v>
      </c>
      <c r="F122" s="70">
        <v>825.8</v>
      </c>
      <c r="G122" s="70">
        <v>1099</v>
      </c>
      <c r="H122" s="98">
        <v>1029.4000000000001</v>
      </c>
      <c r="I122" s="70">
        <v>1029.4000000000001</v>
      </c>
      <c r="J122" s="70">
        <v>1029.4000000000001</v>
      </c>
      <c r="K122" s="70">
        <v>1029.4000000000001</v>
      </c>
      <c r="L122" s="70">
        <v>1029.4000000000001</v>
      </c>
      <c r="M122" s="70">
        <v>1029.4000000000001</v>
      </c>
      <c r="N122" s="70">
        <v>1029.4000000000001</v>
      </c>
      <c r="O122" s="70">
        <v>1029.4000000000001</v>
      </c>
      <c r="P122" s="70">
        <v>1029.4000000000001</v>
      </c>
      <c r="Q122" s="70">
        <v>1029.4000000000001</v>
      </c>
      <c r="R122" s="70">
        <v>1029.4000000000001</v>
      </c>
      <c r="S122" s="70">
        <v>1029.4000000000001</v>
      </c>
      <c r="T122" s="70">
        <v>1029.4000000000001</v>
      </c>
      <c r="U122" s="70">
        <v>1029.4000000000001</v>
      </c>
      <c r="V122" s="70">
        <v>1029.4000000000001</v>
      </c>
      <c r="W122" s="70">
        <v>1029.4000000000001</v>
      </c>
      <c r="X122" s="70">
        <v>1029.4000000000001</v>
      </c>
      <c r="Y122" s="70">
        <v>1029.4000000000001</v>
      </c>
      <c r="Z122" s="70">
        <v>1029.4000000000001</v>
      </c>
      <c r="AA122" s="70">
        <v>1029.4000000000001</v>
      </c>
      <c r="AB122" s="70">
        <v>1029.4000000000001</v>
      </c>
      <c r="AC122" s="70">
        <v>1029.4000000000001</v>
      </c>
      <c r="AD122" s="70">
        <v>1029.4000000000001</v>
      </c>
      <c r="AE122" s="70">
        <v>1029.4000000000001</v>
      </c>
      <c r="AF122" s="70">
        <v>1029.4000000000001</v>
      </c>
      <c r="AG122" s="70">
        <v>33362.300000000003</v>
      </c>
      <c r="AH122" s="71">
        <v>0.22924326764573935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8844.7999999999993</v>
      </c>
      <c r="D123" s="70">
        <v>2202.3000000000002</v>
      </c>
      <c r="E123" s="70">
        <v>2865.4</v>
      </c>
      <c r="F123" s="70">
        <v>4595.8</v>
      </c>
      <c r="G123" s="70">
        <v>4689</v>
      </c>
      <c r="H123" s="98">
        <v>4619.3999999999996</v>
      </c>
      <c r="I123" s="70">
        <v>4819.3999999999996</v>
      </c>
      <c r="J123" s="70">
        <v>4819.3999999999996</v>
      </c>
      <c r="K123" s="70">
        <v>4819.3999999999996</v>
      </c>
      <c r="L123" s="70">
        <v>4869.3999999999996</v>
      </c>
      <c r="M123" s="70">
        <v>4919.3999999999996</v>
      </c>
      <c r="N123" s="70">
        <v>4919.3999999999996</v>
      </c>
      <c r="O123" s="70">
        <v>4919.3999999999996</v>
      </c>
      <c r="P123" s="70">
        <v>4919.3999999999996</v>
      </c>
      <c r="Q123" s="70">
        <v>4919.3999999999996</v>
      </c>
      <c r="R123" s="70">
        <v>4919.3999999999996</v>
      </c>
      <c r="S123" s="70">
        <v>4919.3999999999996</v>
      </c>
      <c r="T123" s="70">
        <v>4919.3999999999996</v>
      </c>
      <c r="U123" s="70">
        <v>4919.3999999999996</v>
      </c>
      <c r="V123" s="70">
        <v>4919.3999999999996</v>
      </c>
      <c r="W123" s="70">
        <v>4919.3999999999996</v>
      </c>
      <c r="X123" s="70">
        <v>4919.3999999999996</v>
      </c>
      <c r="Y123" s="70">
        <v>4919.3999999999996</v>
      </c>
      <c r="Z123" s="70">
        <v>4919.3999999999996</v>
      </c>
      <c r="AA123" s="70">
        <v>4919.3999999999996</v>
      </c>
      <c r="AB123" s="70">
        <v>4919.3999999999996</v>
      </c>
      <c r="AC123" s="70">
        <v>4919.3999999999996</v>
      </c>
      <c r="AD123" s="70">
        <v>4919.3999999999996</v>
      </c>
      <c r="AE123" s="70">
        <v>4919.3999999999996</v>
      </c>
      <c r="AF123" s="70">
        <v>4919.3999999999996</v>
      </c>
      <c r="AG123" s="70">
        <v>145532.29999999999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250</v>
      </c>
      <c r="F125" s="73">
        <v>350</v>
      </c>
      <c r="G125" s="73">
        <v>750</v>
      </c>
      <c r="H125" s="99">
        <v>750</v>
      </c>
      <c r="I125" s="73">
        <v>750</v>
      </c>
      <c r="J125" s="73">
        <v>750</v>
      </c>
      <c r="K125" s="73">
        <v>750</v>
      </c>
      <c r="L125" s="73">
        <v>750</v>
      </c>
      <c r="M125" s="73">
        <v>750</v>
      </c>
      <c r="N125" s="73">
        <v>750</v>
      </c>
      <c r="O125" s="73">
        <v>750</v>
      </c>
      <c r="P125" s="73">
        <v>750</v>
      </c>
      <c r="Q125" s="73">
        <v>750</v>
      </c>
      <c r="R125" s="73">
        <v>750</v>
      </c>
      <c r="S125" s="73">
        <v>750</v>
      </c>
      <c r="T125" s="73">
        <v>750</v>
      </c>
      <c r="U125" s="73">
        <v>750</v>
      </c>
      <c r="V125" s="73">
        <v>750</v>
      </c>
      <c r="W125" s="73">
        <v>750</v>
      </c>
      <c r="X125" s="73">
        <v>750</v>
      </c>
      <c r="Y125" s="73">
        <v>750</v>
      </c>
      <c r="Z125" s="73">
        <v>750</v>
      </c>
      <c r="AA125" s="73">
        <v>750</v>
      </c>
      <c r="AB125" s="73">
        <v>750</v>
      </c>
      <c r="AC125" s="73">
        <v>750</v>
      </c>
      <c r="AD125" s="73">
        <v>750</v>
      </c>
      <c r="AE125" s="73">
        <v>750</v>
      </c>
      <c r="AF125" s="73">
        <v>750</v>
      </c>
      <c r="AG125" s="70">
        <v>20100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9</v>
      </c>
      <c r="D130" s="74">
        <v>9</v>
      </c>
      <c r="E130" s="74">
        <v>9</v>
      </c>
      <c r="F130" s="74">
        <v>9</v>
      </c>
      <c r="G130" s="74">
        <v>9</v>
      </c>
      <c r="H130" s="74">
        <v>9</v>
      </c>
      <c r="I130" s="74">
        <v>9</v>
      </c>
      <c r="J130" s="74">
        <v>9</v>
      </c>
      <c r="K130" s="74">
        <v>9</v>
      </c>
      <c r="L130" s="74">
        <v>9</v>
      </c>
      <c r="M130" s="74">
        <v>9</v>
      </c>
      <c r="N130" s="74">
        <v>9</v>
      </c>
      <c r="O130" s="74">
        <v>9</v>
      </c>
      <c r="P130" s="74">
        <v>9</v>
      </c>
      <c r="Q130" s="74">
        <v>9</v>
      </c>
      <c r="R130" s="74">
        <v>9</v>
      </c>
      <c r="S130" s="74">
        <v>9</v>
      </c>
      <c r="T130" s="74">
        <v>9</v>
      </c>
      <c r="U130" s="74">
        <v>9</v>
      </c>
      <c r="V130" s="74">
        <v>9</v>
      </c>
      <c r="W130" s="74">
        <v>9</v>
      </c>
      <c r="X130" s="74">
        <v>9</v>
      </c>
      <c r="Y130" s="74">
        <v>9</v>
      </c>
      <c r="Z130" s="74">
        <v>9</v>
      </c>
      <c r="AA130" s="74">
        <v>9</v>
      </c>
      <c r="AB130" s="74">
        <v>9</v>
      </c>
      <c r="AC130" s="74">
        <v>9</v>
      </c>
      <c r="AD130" s="74">
        <v>9</v>
      </c>
      <c r="AE130" s="74">
        <v>9</v>
      </c>
      <c r="AF130" s="74">
        <v>9</v>
      </c>
      <c r="AG130" s="74">
        <v>9</v>
      </c>
      <c r="AH130" s="63"/>
    </row>
    <row r="131" spans="1:40" s="21" customFormat="1" x14ac:dyDescent="0.3">
      <c r="A131" s="68" t="s">
        <v>15</v>
      </c>
      <c r="B131" s="74"/>
      <c r="C131" s="74">
        <v>9</v>
      </c>
      <c r="D131" s="74">
        <v>9</v>
      </c>
      <c r="E131" s="74">
        <v>9</v>
      </c>
      <c r="F131" s="74">
        <v>9</v>
      </c>
      <c r="G131" s="74">
        <v>9</v>
      </c>
      <c r="H131" s="74">
        <v>9</v>
      </c>
      <c r="I131" s="74">
        <v>9</v>
      </c>
      <c r="J131" s="74">
        <v>9</v>
      </c>
      <c r="K131" s="74">
        <v>9</v>
      </c>
      <c r="L131" s="74">
        <v>9</v>
      </c>
      <c r="M131" s="74">
        <v>9</v>
      </c>
      <c r="N131" s="74">
        <v>9</v>
      </c>
      <c r="O131" s="74">
        <v>9</v>
      </c>
      <c r="P131" s="74">
        <v>9</v>
      </c>
      <c r="Q131" s="74">
        <v>9</v>
      </c>
      <c r="R131" s="74">
        <v>9</v>
      </c>
      <c r="S131" s="74">
        <v>9</v>
      </c>
      <c r="T131" s="74">
        <v>9</v>
      </c>
      <c r="U131" s="74">
        <v>9</v>
      </c>
      <c r="V131" s="74">
        <v>9</v>
      </c>
      <c r="W131" s="74">
        <v>9</v>
      </c>
      <c r="X131" s="74">
        <v>9</v>
      </c>
      <c r="Y131" s="74">
        <v>9</v>
      </c>
      <c r="Z131" s="74">
        <v>9</v>
      </c>
      <c r="AA131" s="74">
        <v>9</v>
      </c>
      <c r="AB131" s="74">
        <v>9</v>
      </c>
      <c r="AC131" s="74">
        <v>9</v>
      </c>
      <c r="AD131" s="74">
        <v>9</v>
      </c>
      <c r="AE131" s="74">
        <v>9</v>
      </c>
      <c r="AF131" s="74">
        <v>9</v>
      </c>
      <c r="AG131" s="74">
        <v>9</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2250</v>
      </c>
      <c r="F133" s="70">
        <v>3150</v>
      </c>
      <c r="G133" s="70">
        <v>4050</v>
      </c>
      <c r="H133" s="98">
        <v>4500</v>
      </c>
      <c r="I133" s="70">
        <v>6750</v>
      </c>
      <c r="J133" s="70">
        <v>6750</v>
      </c>
      <c r="K133" s="70">
        <v>6750</v>
      </c>
      <c r="L133" s="70">
        <v>6750</v>
      </c>
      <c r="M133" s="70">
        <v>6750</v>
      </c>
      <c r="N133" s="70">
        <v>6750</v>
      </c>
      <c r="O133" s="70">
        <v>6750</v>
      </c>
      <c r="P133" s="70">
        <v>6750</v>
      </c>
      <c r="Q133" s="70">
        <v>6750</v>
      </c>
      <c r="R133" s="70">
        <v>6750</v>
      </c>
      <c r="S133" s="70">
        <v>6750</v>
      </c>
      <c r="T133" s="70">
        <v>6750</v>
      </c>
      <c r="U133" s="70">
        <v>6750</v>
      </c>
      <c r="V133" s="70">
        <v>6750</v>
      </c>
      <c r="W133" s="70">
        <v>6750</v>
      </c>
      <c r="X133" s="70">
        <v>6750</v>
      </c>
      <c r="Y133" s="70">
        <v>6750</v>
      </c>
      <c r="Z133" s="70">
        <v>6750</v>
      </c>
      <c r="AA133" s="70">
        <v>6750</v>
      </c>
      <c r="AB133" s="70">
        <v>6750</v>
      </c>
      <c r="AC133" s="70">
        <v>6750</v>
      </c>
      <c r="AD133" s="70">
        <v>6750</v>
      </c>
      <c r="AE133" s="70">
        <v>6750</v>
      </c>
      <c r="AF133" s="70">
        <v>6750</v>
      </c>
      <c r="AG133" s="70">
        <v>175950</v>
      </c>
      <c r="AH133" s="63"/>
    </row>
    <row r="134" spans="1:40" s="21" customFormat="1" x14ac:dyDescent="0.3">
      <c r="A134" s="66" t="s">
        <v>12</v>
      </c>
      <c r="B134" s="70"/>
      <c r="C134" s="70">
        <v>-8844.7999999999993</v>
      </c>
      <c r="D134" s="70">
        <v>-2202.3000000000002</v>
      </c>
      <c r="E134" s="70">
        <v>-615.4</v>
      </c>
      <c r="F134" s="70">
        <v>-1445.8</v>
      </c>
      <c r="G134" s="70">
        <v>-639</v>
      </c>
      <c r="H134" s="98">
        <v>-119.4</v>
      </c>
      <c r="I134" s="70">
        <v>1930.6</v>
      </c>
      <c r="J134" s="70">
        <v>1930.6</v>
      </c>
      <c r="K134" s="70">
        <v>1930.6</v>
      </c>
      <c r="L134" s="70">
        <v>1880.6</v>
      </c>
      <c r="M134" s="70">
        <v>1830.6</v>
      </c>
      <c r="N134" s="70">
        <v>1830.6</v>
      </c>
      <c r="O134" s="70">
        <v>1830.6</v>
      </c>
      <c r="P134" s="70">
        <v>1830.6</v>
      </c>
      <c r="Q134" s="70">
        <v>1830.6</v>
      </c>
      <c r="R134" s="70">
        <v>1830.6</v>
      </c>
      <c r="S134" s="70">
        <v>1830.6</v>
      </c>
      <c r="T134" s="70">
        <v>1830.6</v>
      </c>
      <c r="U134" s="70">
        <v>1830.6</v>
      </c>
      <c r="V134" s="70">
        <v>1830.6</v>
      </c>
      <c r="W134" s="70">
        <v>1830.6</v>
      </c>
      <c r="X134" s="70">
        <v>1830.6</v>
      </c>
      <c r="Y134" s="70">
        <v>1830.6</v>
      </c>
      <c r="Z134" s="70">
        <v>1830.6</v>
      </c>
      <c r="AA134" s="70">
        <v>1830.6</v>
      </c>
      <c r="AB134" s="70">
        <v>1830.6</v>
      </c>
      <c r="AC134" s="70">
        <v>1830.6</v>
      </c>
      <c r="AD134" s="70">
        <v>1830.6</v>
      </c>
      <c r="AE134" s="70">
        <v>1830.6</v>
      </c>
      <c r="AF134" s="70">
        <v>1830.6</v>
      </c>
      <c r="AG134" s="70">
        <v>30417.7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19570000</v>
      </c>
      <c r="AY8" s="21" t="s">
        <v>4</v>
      </c>
      <c r="AZ8" s="109">
        <v>360000</v>
      </c>
    </row>
    <row r="9" spans="1:59" ht="14.5" customHeight="1" x14ac:dyDescent="0.3">
      <c r="A9" s="19"/>
      <c r="B9" s="139"/>
      <c r="C9" s="139"/>
      <c r="D9" s="139"/>
      <c r="E9" s="139"/>
      <c r="F9" s="139"/>
      <c r="G9" s="139"/>
      <c r="H9" s="139"/>
      <c r="I9" s="139"/>
      <c r="J9" s="37"/>
      <c r="AP9" s="21" t="s">
        <v>8</v>
      </c>
      <c r="AQ9" s="109">
        <v>34250000</v>
      </c>
      <c r="AY9" s="21" t="s">
        <v>8</v>
      </c>
      <c r="AZ9" s="109">
        <v>997500</v>
      </c>
    </row>
    <row r="10" spans="1:59" ht="14.5" customHeight="1" x14ac:dyDescent="0.3">
      <c r="A10" s="19"/>
      <c r="B10" s="139"/>
      <c r="C10" s="139"/>
      <c r="D10" s="139"/>
      <c r="E10" s="139"/>
      <c r="F10" s="139"/>
      <c r="G10" s="139"/>
      <c r="H10" s="139"/>
      <c r="I10" s="139"/>
      <c r="J10" s="37"/>
      <c r="AP10" s="21" t="s">
        <v>9</v>
      </c>
      <c r="AQ10" s="109">
        <v>34800000</v>
      </c>
      <c r="AY10" s="21" t="s">
        <v>9</v>
      </c>
      <c r="AZ10" s="109">
        <v>0</v>
      </c>
    </row>
    <row r="11" spans="1:59" ht="14.5" customHeight="1" x14ac:dyDescent="0.3">
      <c r="A11" s="19"/>
      <c r="B11" s="76" t="s">
        <v>114</v>
      </c>
      <c r="C11" s="76"/>
      <c r="D11" s="76"/>
      <c r="E11" s="76"/>
      <c r="F11" s="76"/>
      <c r="G11" s="76"/>
      <c r="H11" s="76"/>
      <c r="I11" s="76"/>
      <c r="J11" s="19"/>
      <c r="AP11" s="21" t="s">
        <v>7</v>
      </c>
      <c r="AQ11" s="109">
        <v>300000</v>
      </c>
      <c r="AY11" s="21" t="s">
        <v>7</v>
      </c>
      <c r="AZ11" s="109">
        <v>27404800</v>
      </c>
    </row>
    <row r="12" spans="1:59" ht="14.5" customHeight="1" x14ac:dyDescent="0.3">
      <c r="A12" s="19"/>
      <c r="B12" s="76"/>
      <c r="C12" s="76"/>
      <c r="D12" s="76"/>
      <c r="E12" s="76"/>
      <c r="F12" s="76"/>
      <c r="G12" s="76"/>
      <c r="H12" s="76"/>
      <c r="I12" s="76"/>
      <c r="J12" s="19"/>
      <c r="AP12" s="21" t="s">
        <v>3</v>
      </c>
      <c r="AQ12" s="109">
        <v>2050000</v>
      </c>
      <c r="AY12" s="21" t="s">
        <v>3</v>
      </c>
      <c r="AZ12" s="109">
        <v>4600000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21200000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112170000</v>
      </c>
      <c r="AY20" s="107" t="s">
        <v>77</v>
      </c>
      <c r="AZ20" s="110">
        <v>33362300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23633722</v>
      </c>
      <c r="AY27" s="21" t="s">
        <v>4</v>
      </c>
      <c r="AZ27" s="109">
        <v>207872</v>
      </c>
    </row>
    <row r="28" spans="1:59" x14ac:dyDescent="0.3">
      <c r="A28" s="19"/>
      <c r="B28" s="19"/>
      <c r="C28" s="19"/>
      <c r="D28" s="19"/>
      <c r="E28" s="19"/>
      <c r="F28" s="19"/>
      <c r="G28" s="19"/>
      <c r="H28" s="19"/>
      <c r="I28" s="19"/>
      <c r="J28" s="19"/>
      <c r="AP28" s="21" t="s">
        <v>8</v>
      </c>
      <c r="AQ28" s="109">
        <v>36884510</v>
      </c>
      <c r="AY28" s="21" t="s">
        <v>8</v>
      </c>
      <c r="AZ28" s="109">
        <v>572821.5</v>
      </c>
    </row>
    <row r="29" spans="1:59" ht="14.5" customHeight="1" x14ac:dyDescent="0.3">
      <c r="A29" s="19"/>
      <c r="B29" s="19"/>
      <c r="C29" s="19"/>
      <c r="D29" s="19"/>
      <c r="E29" s="19"/>
      <c r="F29" s="19"/>
      <c r="G29" s="19"/>
      <c r="H29" s="19"/>
      <c r="I29" s="19"/>
      <c r="J29" s="19"/>
      <c r="AP29" s="21" t="s">
        <v>9</v>
      </c>
      <c r="AQ29" s="109">
        <v>37476816</v>
      </c>
      <c r="AY29" s="21" t="s">
        <v>9</v>
      </c>
      <c r="AZ29" s="109"/>
    </row>
    <row r="30" spans="1:59" x14ac:dyDescent="0.3">
      <c r="A30" s="19"/>
      <c r="B30" s="19"/>
      <c r="C30" s="19"/>
      <c r="D30" s="19"/>
      <c r="E30" s="19"/>
      <c r="F30" s="19"/>
      <c r="G30" s="19"/>
      <c r="H30" s="19"/>
      <c r="I30" s="19"/>
      <c r="J30" s="19"/>
      <c r="AP30" s="21" t="s">
        <v>7</v>
      </c>
      <c r="AQ30" s="109">
        <v>323076</v>
      </c>
      <c r="AY30" s="21" t="s">
        <v>7</v>
      </c>
      <c r="AZ30" s="109">
        <v>27943553.799999997</v>
      </c>
    </row>
    <row r="31" spans="1:59" x14ac:dyDescent="0.3">
      <c r="A31" s="19"/>
      <c r="B31" s="19"/>
      <c r="C31" s="19"/>
      <c r="D31" s="19"/>
      <c r="E31" s="19"/>
      <c r="F31" s="19"/>
      <c r="G31" s="19"/>
      <c r="H31" s="19"/>
      <c r="I31" s="19"/>
      <c r="J31" s="19"/>
      <c r="AP31" s="21" t="s">
        <v>3</v>
      </c>
      <c r="AQ31" s="109">
        <v>2207686</v>
      </c>
      <c r="AY31" s="21" t="s">
        <v>3</v>
      </c>
      <c r="AZ31" s="109">
        <v>5558384</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22830704</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123356514</v>
      </c>
      <c r="AY37" s="107" t="s">
        <v>77</v>
      </c>
      <c r="AZ37" s="110">
        <v>34282631.299999997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145532300</v>
      </c>
      <c r="AR41" s="111">
        <v>112170000</v>
      </c>
      <c r="AS41" s="111">
        <v>33362300</v>
      </c>
      <c r="AV41" s="21" t="s">
        <v>128</v>
      </c>
      <c r="AW41" s="88">
        <v>0.7707567323542609</v>
      </c>
      <c r="AX41" s="88">
        <v>0.22924326764573913</v>
      </c>
    </row>
    <row r="42" spans="1:56" x14ac:dyDescent="0.3">
      <c r="A42" s="19"/>
      <c r="B42" s="38"/>
      <c r="C42" s="38"/>
      <c r="D42" s="38"/>
      <c r="E42" s="38"/>
      <c r="F42" s="38"/>
      <c r="G42" s="38"/>
      <c r="H42" s="38"/>
      <c r="I42" s="38"/>
      <c r="J42" s="19"/>
      <c r="AP42" s="21" t="s">
        <v>127</v>
      </c>
      <c r="AQ42" s="111">
        <v>157639145.30000001</v>
      </c>
      <c r="AR42" s="111">
        <v>123356514</v>
      </c>
      <c r="AS42" s="111">
        <v>34282631.299999997</v>
      </c>
      <c r="AV42" s="21" t="s">
        <v>127</v>
      </c>
      <c r="AW42" s="88">
        <v>0.78252463095535441</v>
      </c>
      <c r="AX42" s="88">
        <v>0.21747536904464551</v>
      </c>
    </row>
    <row r="43" spans="1:56" x14ac:dyDescent="0.3">
      <c r="A43" s="19"/>
      <c r="B43" s="19"/>
      <c r="C43" s="19"/>
      <c r="D43" s="19"/>
      <c r="E43" s="19"/>
      <c r="F43" s="19"/>
      <c r="G43" s="19"/>
      <c r="H43" s="19"/>
      <c r="I43" s="19"/>
      <c r="J43" s="19"/>
      <c r="BD43" s="112">
        <v>20569578780000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0.71840811483451872</v>
      </c>
    </row>
    <row r="54" spans="1:55" x14ac:dyDescent="0.3">
      <c r="A54" s="19"/>
      <c r="B54" s="19"/>
      <c r="C54" s="19"/>
      <c r="D54" s="19"/>
      <c r="E54" s="19"/>
      <c r="F54" s="19"/>
      <c r="G54" s="19"/>
      <c r="H54" s="19"/>
      <c r="I54" s="19"/>
      <c r="J54" s="19"/>
      <c r="BA54" s="21" t="s">
        <v>88</v>
      </c>
      <c r="BC54" s="114">
        <v>0.17287695368002273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145532300</v>
      </c>
    </row>
    <row r="57" spans="1:55" ht="15" thickTop="1" thickBot="1" x14ac:dyDescent="0.35">
      <c r="A57" s="19"/>
      <c r="B57" s="19"/>
      <c r="C57" s="19"/>
      <c r="D57" s="19"/>
      <c r="E57" s="19"/>
      <c r="F57" s="19"/>
      <c r="G57" s="19"/>
      <c r="H57" s="19"/>
      <c r="I57" s="19"/>
      <c r="J57" s="19"/>
      <c r="BA57" s="116" t="s">
        <v>83</v>
      </c>
      <c r="BB57" s="116"/>
      <c r="BC57" s="117">
        <v>45099</v>
      </c>
    </row>
    <row r="58" spans="1:55" ht="15" thickTop="1" thickBot="1" x14ac:dyDescent="0.35">
      <c r="A58" s="19"/>
      <c r="B58" s="19"/>
      <c r="C58" s="19"/>
      <c r="D58" s="19"/>
      <c r="E58" s="19"/>
      <c r="F58" s="19"/>
      <c r="G58" s="19"/>
      <c r="H58" s="19"/>
      <c r="I58" s="19"/>
      <c r="J58" s="19"/>
      <c r="BA58" s="116" t="s">
        <v>84</v>
      </c>
      <c r="BB58" s="116"/>
      <c r="BC58" s="118">
        <v>1.0831900911344081</v>
      </c>
    </row>
    <row r="59" spans="1:55" ht="15" thickTop="1" thickBot="1" x14ac:dyDescent="0.35">
      <c r="A59" s="19"/>
      <c r="B59" s="19"/>
      <c r="C59" s="19"/>
      <c r="D59" s="19"/>
      <c r="E59" s="19"/>
      <c r="F59" s="19"/>
      <c r="G59" s="19"/>
      <c r="H59" s="19"/>
      <c r="I59" s="19"/>
      <c r="J59" s="19"/>
      <c r="BA59" s="115" t="s">
        <v>85</v>
      </c>
      <c r="BB59" s="115" t="s">
        <v>65</v>
      </c>
      <c r="BC59" s="113">
        <v>175949.99999999997</v>
      </c>
    </row>
    <row r="60" spans="1:55" ht="15" thickTop="1" thickBot="1" x14ac:dyDescent="0.35">
      <c r="A60" s="19"/>
      <c r="B60" s="19"/>
      <c r="C60" s="19"/>
      <c r="D60" s="19"/>
      <c r="E60" s="19"/>
      <c r="F60" s="19"/>
      <c r="G60" s="19"/>
      <c r="H60" s="19"/>
      <c r="I60" s="62" t="s">
        <v>113</v>
      </c>
      <c r="J60" s="19"/>
      <c r="BA60" s="116" t="s">
        <v>86</v>
      </c>
      <c r="BB60" s="116"/>
      <c r="BC60" s="118">
        <v>3.1816666666666671</v>
      </c>
    </row>
    <row r="61" spans="1:55" ht="15" thickTop="1" thickBot="1" x14ac:dyDescent="0.35">
      <c r="A61" s="19"/>
      <c r="B61" s="19"/>
      <c r="C61" s="19"/>
      <c r="D61" s="19"/>
      <c r="E61" s="19"/>
      <c r="F61" s="19"/>
      <c r="G61" s="19"/>
      <c r="H61" s="19"/>
      <c r="I61" s="19"/>
      <c r="J61" s="19"/>
      <c r="BA61" s="115" t="s">
        <v>85</v>
      </c>
      <c r="BB61" s="115" t="s">
        <v>65</v>
      </c>
      <c r="BC61" s="113">
        <v>559814.25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19570000</v>
      </c>
      <c r="J5" t="s">
        <v>4</v>
      </c>
      <c r="K5" s="1">
        <v>360000</v>
      </c>
      <c r="S5" s="142"/>
      <c r="T5" s="142"/>
      <c r="U5" s="142"/>
      <c r="V5" s="142"/>
      <c r="W5" s="142"/>
      <c r="X5" s="142"/>
      <c r="Y5" s="142"/>
      <c r="Z5" s="142"/>
    </row>
    <row r="6" spans="1:27" x14ac:dyDescent="0.35">
      <c r="A6" t="s">
        <v>8</v>
      </c>
      <c r="B6" s="1">
        <v>34250000</v>
      </c>
      <c r="J6" t="s">
        <v>8</v>
      </c>
      <c r="K6" s="1">
        <v>997500</v>
      </c>
      <c r="S6" s="142"/>
      <c r="T6" s="142"/>
      <c r="U6" s="142"/>
      <c r="V6" s="142"/>
      <c r="W6" s="142"/>
      <c r="X6" s="142"/>
      <c r="Y6" s="142"/>
      <c r="Z6" s="142"/>
      <c r="AA6" s="18"/>
    </row>
    <row r="7" spans="1:27" x14ac:dyDescent="0.35">
      <c r="A7" t="s">
        <v>9</v>
      </c>
      <c r="B7" s="1">
        <v>34800000</v>
      </c>
      <c r="J7" t="s">
        <v>9</v>
      </c>
      <c r="K7" s="1">
        <v>0</v>
      </c>
      <c r="S7" s="142"/>
      <c r="T7" s="142"/>
      <c r="U7" s="142"/>
      <c r="V7" s="142"/>
      <c r="W7" s="142"/>
      <c r="X7" s="142"/>
      <c r="Y7" s="142"/>
      <c r="Z7" s="142"/>
      <c r="AA7" s="18"/>
    </row>
    <row r="8" spans="1:27" x14ac:dyDescent="0.35">
      <c r="A8" t="s">
        <v>7</v>
      </c>
      <c r="B8" s="1">
        <v>300000</v>
      </c>
      <c r="J8" t="s">
        <v>7</v>
      </c>
      <c r="K8" s="1">
        <v>27404800</v>
      </c>
      <c r="S8" s="142"/>
      <c r="T8" s="142"/>
      <c r="U8" s="142"/>
      <c r="V8" s="142"/>
      <c r="W8" s="142"/>
      <c r="X8" s="142"/>
      <c r="Y8" s="142"/>
      <c r="Z8" s="142"/>
    </row>
    <row r="9" spans="1:27" x14ac:dyDescent="0.35">
      <c r="A9" t="s">
        <v>3</v>
      </c>
      <c r="B9" s="1">
        <v>2050000</v>
      </c>
      <c r="J9" t="s">
        <v>3</v>
      </c>
      <c r="K9" s="1">
        <v>4600000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21200000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112170000</v>
      </c>
      <c r="J15" s="12" t="s">
        <v>77</v>
      </c>
      <c r="K15" s="13">
        <v>33362300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23633722</v>
      </c>
      <c r="J22" t="s">
        <v>4</v>
      </c>
      <c r="K22" s="1">
        <v>207872</v>
      </c>
      <c r="S22" s="142"/>
      <c r="T22" s="142"/>
      <c r="U22" s="142"/>
      <c r="V22" s="142"/>
      <c r="W22" s="142"/>
      <c r="X22" s="142"/>
      <c r="Y22" s="142"/>
      <c r="Z22" s="142"/>
    </row>
    <row r="23" spans="1:26" x14ac:dyDescent="0.35">
      <c r="A23" t="s">
        <v>8</v>
      </c>
      <c r="B23" s="1">
        <v>36884510</v>
      </c>
      <c r="J23" t="s">
        <v>8</v>
      </c>
      <c r="K23" s="1">
        <v>572821.5</v>
      </c>
      <c r="S23" s="142"/>
      <c r="T23" s="142"/>
      <c r="U23" s="142"/>
      <c r="V23" s="142"/>
      <c r="W23" s="142"/>
      <c r="X23" s="142"/>
      <c r="Y23" s="142"/>
      <c r="Z23" s="142"/>
    </row>
    <row r="24" spans="1:26" ht="14.5" customHeight="1" x14ac:dyDescent="0.35">
      <c r="A24" t="s">
        <v>9</v>
      </c>
      <c r="B24" s="1">
        <v>37476816</v>
      </c>
      <c r="J24" t="s">
        <v>9</v>
      </c>
      <c r="K24" s="1">
        <v>0</v>
      </c>
      <c r="S24" s="142"/>
      <c r="T24" s="142"/>
      <c r="U24" s="142"/>
      <c r="V24" s="142"/>
      <c r="W24" s="142"/>
      <c r="X24" s="142"/>
      <c r="Y24" s="142"/>
      <c r="Z24" s="142"/>
    </row>
    <row r="25" spans="1:26" x14ac:dyDescent="0.35">
      <c r="A25" t="s">
        <v>7</v>
      </c>
      <c r="B25" s="1">
        <v>323076</v>
      </c>
      <c r="J25" t="s">
        <v>7</v>
      </c>
      <c r="K25" s="1">
        <v>27943553.799999997</v>
      </c>
      <c r="S25" s="142"/>
      <c r="T25" s="142"/>
      <c r="U25" s="142"/>
      <c r="V25" s="142"/>
      <c r="W25" s="142"/>
      <c r="X25" s="142"/>
      <c r="Y25" s="142"/>
      <c r="Z25" s="142"/>
    </row>
    <row r="26" spans="1:26" ht="14.5" customHeight="1" x14ac:dyDescent="0.35">
      <c r="A26" t="s">
        <v>3</v>
      </c>
      <c r="B26" s="1">
        <v>2207686</v>
      </c>
      <c r="J26" t="s">
        <v>3</v>
      </c>
      <c r="K26" s="1">
        <v>5558384</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22830704</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123356514</v>
      </c>
      <c r="J32" s="12" t="s">
        <v>77</v>
      </c>
      <c r="K32" s="13">
        <v>34282631.299999997</v>
      </c>
    </row>
    <row r="35" spans="1:15" x14ac:dyDescent="0.35">
      <c r="B35" t="s">
        <v>79</v>
      </c>
      <c r="C35" t="s">
        <v>80</v>
      </c>
      <c r="D35" t="s">
        <v>24</v>
      </c>
      <c r="H35" t="s">
        <v>80</v>
      </c>
      <c r="I35" t="s">
        <v>24</v>
      </c>
    </row>
    <row r="36" spans="1:15" x14ac:dyDescent="0.35">
      <c r="A36" t="s">
        <v>128</v>
      </c>
      <c r="B36" s="14">
        <v>145532300</v>
      </c>
      <c r="C36" s="14">
        <v>112170000</v>
      </c>
      <c r="D36" s="14">
        <v>33362300</v>
      </c>
      <c r="G36" t="s">
        <v>128</v>
      </c>
      <c r="H36" s="15">
        <v>0.7707567323542609</v>
      </c>
      <c r="I36" s="15">
        <v>0.22924326764573913</v>
      </c>
    </row>
    <row r="37" spans="1:15" x14ac:dyDescent="0.35">
      <c r="A37" t="s">
        <v>127</v>
      </c>
      <c r="B37" s="14">
        <v>157639145.30000001</v>
      </c>
      <c r="C37" s="14">
        <v>123356514</v>
      </c>
      <c r="D37" s="14">
        <v>34282631.299999997</v>
      </c>
      <c r="G37" t="s">
        <v>127</v>
      </c>
      <c r="H37" s="15">
        <v>0.78252463095535441</v>
      </c>
      <c r="I37" s="15">
        <v>0.21747536904464551</v>
      </c>
    </row>
    <row r="38" spans="1:15" x14ac:dyDescent="0.35">
      <c r="O38" s="17">
        <v>20569578780000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8063.38</v>
      </c>
      <c r="J11" s="19"/>
      <c r="K11" s="19"/>
      <c r="L11" s="19"/>
      <c r="M11" s="19"/>
      <c r="N11" s="19"/>
      <c r="O11" s="19"/>
      <c r="P11" s="19"/>
    </row>
    <row r="12" spans="1:16" ht="14.5" customHeight="1" thickBot="1" x14ac:dyDescent="0.35">
      <c r="A12" s="19"/>
      <c r="B12" s="19"/>
      <c r="C12" s="19"/>
      <c r="D12" s="19"/>
      <c r="E12" s="19"/>
      <c r="F12" s="19"/>
      <c r="G12" s="44" t="s">
        <v>93</v>
      </c>
      <c r="H12" s="45" t="s">
        <v>94</v>
      </c>
      <c r="I12" s="46">
        <v>7766070</v>
      </c>
      <c r="J12" s="19"/>
      <c r="K12" s="19"/>
      <c r="L12" s="19"/>
      <c r="M12" s="19"/>
      <c r="N12" s="19"/>
      <c r="O12" s="19"/>
      <c r="P12" s="19"/>
    </row>
    <row r="13" spans="1:16" ht="14.5" customHeight="1" thickBot="1" x14ac:dyDescent="0.35">
      <c r="A13" s="19"/>
      <c r="B13" s="19"/>
      <c r="C13" s="19"/>
      <c r="D13" s="19"/>
      <c r="E13" s="19"/>
      <c r="F13" s="19"/>
      <c r="G13" s="44" t="s">
        <v>95</v>
      </c>
      <c r="H13" s="45" t="s">
        <v>94</v>
      </c>
      <c r="I13" s="46">
        <v>28266629.800000001</v>
      </c>
      <c r="J13" s="19"/>
      <c r="K13" s="19"/>
      <c r="L13" s="19"/>
      <c r="M13" s="19"/>
      <c r="N13" s="19"/>
      <c r="O13" s="19"/>
      <c r="P13" s="19"/>
    </row>
    <row r="14" spans="1:16" ht="14.5" customHeight="1" thickBot="1" x14ac:dyDescent="0.35">
      <c r="A14" s="19"/>
      <c r="B14" s="19"/>
      <c r="C14" s="19"/>
      <c r="D14" s="19"/>
      <c r="E14" s="19"/>
      <c r="F14" s="19"/>
      <c r="G14" s="44" t="s">
        <v>96</v>
      </c>
      <c r="H14" s="45" t="s">
        <v>97</v>
      </c>
      <c r="I14" s="47">
        <v>19.55</v>
      </c>
      <c r="J14" s="19"/>
      <c r="K14" s="19"/>
      <c r="L14" s="19"/>
      <c r="M14" s="19"/>
      <c r="N14" s="19"/>
      <c r="O14" s="19"/>
      <c r="P14" s="19"/>
    </row>
    <row r="15" spans="1:16" ht="14.5" customHeight="1" thickBot="1" x14ac:dyDescent="0.35">
      <c r="A15" s="19"/>
      <c r="B15" s="19"/>
      <c r="C15" s="19"/>
      <c r="D15" s="19"/>
      <c r="E15" s="19"/>
      <c r="F15" s="19"/>
      <c r="G15" s="44" t="s">
        <v>98</v>
      </c>
      <c r="H15" s="45" t="s">
        <v>67</v>
      </c>
      <c r="I15" s="48">
        <v>255.12388051497518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8063.38</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5659.9968918261729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28.635000000000002</v>
      </c>
      <c r="AT30" s="103">
        <v>19550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559814.25</v>
      </c>
      <c r="AV39" s="105">
        <v>27.85</v>
      </c>
      <c r="AW39" s="89">
        <v>3.1816666666666666</v>
      </c>
    </row>
    <row r="40" spans="1:49" ht="14.5" customHeight="1" x14ac:dyDescent="0.3">
      <c r="A40" s="19"/>
      <c r="B40" s="19"/>
      <c r="C40" s="49"/>
      <c r="D40" s="53" t="s">
        <v>109</v>
      </c>
      <c r="E40" s="78">
        <v>21.47625</v>
      </c>
      <c r="F40" s="78">
        <v>22.908000000000001</v>
      </c>
      <c r="G40" s="78">
        <v>24.339750000000002</v>
      </c>
      <c r="H40" s="78">
        <v>25.771500000000003</v>
      </c>
      <c r="I40" s="78">
        <v>27.203250000000001</v>
      </c>
      <c r="J40" s="54">
        <v>28.635000000000002</v>
      </c>
      <c r="K40" s="78">
        <v>30.066750000000003</v>
      </c>
      <c r="L40" s="78">
        <v>31.4985</v>
      </c>
      <c r="M40" s="78">
        <v>32.930250000000001</v>
      </c>
      <c r="N40" s="78">
        <v>34.362000000000002</v>
      </c>
      <c r="O40" s="78">
        <v>35.793750000000003</v>
      </c>
      <c r="P40" s="19"/>
      <c r="AT40" s="21" t="s">
        <v>62</v>
      </c>
      <c r="AU40" s="104">
        <v>157639.15</v>
      </c>
      <c r="AV40" s="105">
        <v>7.84</v>
      </c>
      <c r="AW40" s="89">
        <v>1.0831901234296442</v>
      </c>
    </row>
    <row r="41" spans="1:49" x14ac:dyDescent="0.3">
      <c r="A41" s="19"/>
      <c r="B41" s="19"/>
      <c r="C41" s="55">
        <v>-0.2</v>
      </c>
      <c r="D41" s="56">
        <v>11366.369999999999</v>
      </c>
      <c r="E41" s="93">
        <v>0.54851763481660476</v>
      </c>
      <c r="F41" s="93">
        <v>0.65175214380437851</v>
      </c>
      <c r="G41" s="93">
        <v>0.75498665279215227</v>
      </c>
      <c r="H41" s="93">
        <v>0.85822116177992602</v>
      </c>
      <c r="I41" s="93">
        <v>0.96145567076769933</v>
      </c>
      <c r="J41" s="93">
        <v>1.0646901797554729</v>
      </c>
      <c r="K41" s="93">
        <v>1.1679246887432466</v>
      </c>
      <c r="L41" s="93">
        <v>1.2711591977310204</v>
      </c>
      <c r="M41" s="93">
        <v>1.3743937067187941</v>
      </c>
      <c r="N41" s="93">
        <v>1.4776282157065679</v>
      </c>
      <c r="O41" s="93">
        <v>1.5808627246943416</v>
      </c>
      <c r="P41" s="19"/>
      <c r="AT41" s="21" t="s">
        <v>61</v>
      </c>
      <c r="AU41" s="104">
        <v>402175.1</v>
      </c>
      <c r="AV41" s="105"/>
      <c r="AW41" s="89">
        <v>0.71840811483451872</v>
      </c>
    </row>
    <row r="42" spans="1:49" x14ac:dyDescent="0.3">
      <c r="A42" s="19"/>
      <c r="B42" s="19"/>
      <c r="C42" s="55">
        <v>-0.15</v>
      </c>
      <c r="D42" s="56">
        <v>14207.9625</v>
      </c>
      <c r="E42" s="93">
        <v>0.93564704352075601</v>
      </c>
      <c r="F42" s="93">
        <v>1.0646901797554733</v>
      </c>
      <c r="G42" s="93">
        <v>1.1937333159901904</v>
      </c>
      <c r="H42" s="93">
        <v>1.3227764522249075</v>
      </c>
      <c r="I42" s="93">
        <v>1.4518195884596246</v>
      </c>
      <c r="J42" s="93">
        <v>1.5808627246943416</v>
      </c>
      <c r="K42" s="93">
        <v>1.7099058609290587</v>
      </c>
      <c r="L42" s="93">
        <v>1.8389489971637754</v>
      </c>
      <c r="M42" s="93">
        <v>1.9679921333984929</v>
      </c>
      <c r="N42" s="93">
        <v>2.09703526963321</v>
      </c>
      <c r="O42" s="93">
        <v>2.226078405867927</v>
      </c>
      <c r="P42" s="19"/>
    </row>
    <row r="43" spans="1:49" x14ac:dyDescent="0.3">
      <c r="A43" s="19"/>
      <c r="B43" s="19"/>
      <c r="C43" s="55">
        <v>-0.1</v>
      </c>
      <c r="D43" s="56">
        <v>16715.25</v>
      </c>
      <c r="E43" s="93">
        <v>1.2772318159067719</v>
      </c>
      <c r="F43" s="93">
        <v>1.4290472703005572</v>
      </c>
      <c r="G43" s="93">
        <v>1.5808627246943416</v>
      </c>
      <c r="H43" s="93">
        <v>1.7326781790881269</v>
      </c>
      <c r="I43" s="93">
        <v>1.8844936334819109</v>
      </c>
      <c r="J43" s="93">
        <v>2.0363090878756962</v>
      </c>
      <c r="K43" s="93">
        <v>2.1881245422694811</v>
      </c>
      <c r="L43" s="93">
        <v>2.3399399966632659</v>
      </c>
      <c r="M43" s="93">
        <v>2.4917554510570503</v>
      </c>
      <c r="N43" s="93">
        <v>2.6435709054508352</v>
      </c>
      <c r="O43" s="93">
        <v>2.7953863598446205</v>
      </c>
      <c r="P43" s="19"/>
      <c r="AU43" s="21">
        <v>336064.5</v>
      </c>
    </row>
    <row r="44" spans="1:49" x14ac:dyDescent="0.3">
      <c r="A44" s="19"/>
      <c r="B44" s="19"/>
      <c r="C44" s="55">
        <v>-0.05</v>
      </c>
      <c r="D44" s="56">
        <v>18572.5</v>
      </c>
      <c r="E44" s="93">
        <v>1.5302575732297465</v>
      </c>
      <c r="F44" s="93">
        <v>1.6989414114450634</v>
      </c>
      <c r="G44" s="93">
        <v>1.8676252496603798</v>
      </c>
      <c r="H44" s="93">
        <v>2.0363090878756966</v>
      </c>
      <c r="I44" s="93">
        <v>2.2049929260910126</v>
      </c>
      <c r="J44" s="93">
        <v>2.3736767643063286</v>
      </c>
      <c r="K44" s="93">
        <v>2.5423606025216459</v>
      </c>
      <c r="L44" s="93">
        <v>2.7110444407369618</v>
      </c>
      <c r="M44" s="93">
        <v>2.8797282789522782</v>
      </c>
      <c r="N44" s="93">
        <v>3.0484121171675946</v>
      </c>
      <c r="O44" s="93">
        <v>3.217095955382911</v>
      </c>
      <c r="P44" s="19"/>
      <c r="AU44" s="21">
        <v>413311.73199999996</v>
      </c>
    </row>
    <row r="45" spans="1:49" x14ac:dyDescent="0.3">
      <c r="A45" s="19"/>
      <c r="B45" s="19"/>
      <c r="C45" s="51" t="s">
        <v>107</v>
      </c>
      <c r="D45" s="57">
        <v>19550</v>
      </c>
      <c r="E45" s="93">
        <v>1.6634290244523648</v>
      </c>
      <c r="F45" s="93">
        <v>1.8409909594158562</v>
      </c>
      <c r="G45" s="93">
        <v>2.0185528943793472</v>
      </c>
      <c r="H45" s="93">
        <v>2.1961148293428381</v>
      </c>
      <c r="I45" s="93">
        <v>2.3736767643063286</v>
      </c>
      <c r="J45" s="93">
        <v>2.5512386992698199</v>
      </c>
      <c r="K45" s="93">
        <v>2.7288006342333109</v>
      </c>
      <c r="L45" s="93">
        <v>2.9063625691968022</v>
      </c>
      <c r="M45" s="93">
        <v>3.0839245041602936</v>
      </c>
      <c r="N45" s="93">
        <v>3.2614864391237841</v>
      </c>
      <c r="O45" s="93">
        <v>3.4390483740872746</v>
      </c>
      <c r="P45" s="19"/>
    </row>
    <row r="46" spans="1:49" ht="14.5" customHeight="1" x14ac:dyDescent="0.3">
      <c r="A46" s="19"/>
      <c r="B46" s="19"/>
      <c r="C46" s="55">
        <v>0.05</v>
      </c>
      <c r="D46" s="56">
        <v>20527.5</v>
      </c>
      <c r="E46" s="93">
        <v>1.7966004756749832</v>
      </c>
      <c r="F46" s="93">
        <v>1.9830405073866491</v>
      </c>
      <c r="G46" s="93">
        <v>2.1694805390983145</v>
      </c>
      <c r="H46" s="93">
        <v>2.35592057080998</v>
      </c>
      <c r="I46" s="93">
        <v>2.542360602521645</v>
      </c>
      <c r="J46" s="93">
        <v>2.7288006342333109</v>
      </c>
      <c r="K46" s="93">
        <v>2.9152406659449768</v>
      </c>
      <c r="L46" s="93">
        <v>3.1016806976566418</v>
      </c>
      <c r="M46" s="93">
        <v>3.2881207293683072</v>
      </c>
      <c r="N46" s="93">
        <v>3.4745607610799736</v>
      </c>
      <c r="O46" s="93">
        <v>3.661000792791639</v>
      </c>
      <c r="P46" s="19"/>
    </row>
    <row r="47" spans="1:49" x14ac:dyDescent="0.3">
      <c r="A47" s="19"/>
      <c r="B47" s="19"/>
      <c r="C47" s="55">
        <v>0.1</v>
      </c>
      <c r="D47" s="56">
        <v>22580.25</v>
      </c>
      <c r="E47" s="93">
        <v>2.0762605232424813</v>
      </c>
      <c r="F47" s="93">
        <v>2.2813445581253138</v>
      </c>
      <c r="G47" s="93">
        <v>2.4864285930081458</v>
      </c>
      <c r="H47" s="93">
        <v>2.6915126278909778</v>
      </c>
      <c r="I47" s="93">
        <v>2.8965966627738093</v>
      </c>
      <c r="J47" s="93">
        <v>3.1016806976566418</v>
      </c>
      <c r="K47" s="93">
        <v>3.3067647325394738</v>
      </c>
      <c r="L47" s="93">
        <v>3.5118487674223058</v>
      </c>
      <c r="M47" s="93">
        <v>3.7169328023051378</v>
      </c>
      <c r="N47" s="93">
        <v>3.9220168371879707</v>
      </c>
      <c r="O47" s="93">
        <v>4.1271008720708027</v>
      </c>
      <c r="P47" s="19"/>
    </row>
    <row r="48" spans="1:49" x14ac:dyDescent="0.3">
      <c r="A48" s="19"/>
      <c r="B48" s="19"/>
      <c r="C48" s="55">
        <v>0.15</v>
      </c>
      <c r="D48" s="56">
        <v>25967.287499999999</v>
      </c>
      <c r="E48" s="93">
        <v>2.5376996017288533</v>
      </c>
      <c r="F48" s="93">
        <v>2.7735462418441106</v>
      </c>
      <c r="G48" s="93">
        <v>3.0093928819593678</v>
      </c>
      <c r="H48" s="93">
        <v>3.2452395220746251</v>
      </c>
      <c r="I48" s="93">
        <v>3.4810861621898814</v>
      </c>
      <c r="J48" s="93">
        <v>3.7169328023051378</v>
      </c>
      <c r="K48" s="93">
        <v>3.952779442420395</v>
      </c>
      <c r="L48" s="93">
        <v>4.1886260825356514</v>
      </c>
      <c r="M48" s="93">
        <v>4.4244727226509086</v>
      </c>
      <c r="N48" s="93">
        <v>4.6603193627661659</v>
      </c>
      <c r="O48" s="93">
        <v>4.8961660028814222</v>
      </c>
      <c r="P48" s="19"/>
    </row>
    <row r="49" spans="1:45" ht="14.5" thickBot="1" x14ac:dyDescent="0.35">
      <c r="A49" s="19"/>
      <c r="B49" s="19"/>
      <c r="C49" s="55">
        <v>0.2</v>
      </c>
      <c r="D49" s="58">
        <v>31160.744999999999</v>
      </c>
      <c r="E49" s="93">
        <v>3.2452395220746242</v>
      </c>
      <c r="F49" s="93">
        <v>3.5282554902129331</v>
      </c>
      <c r="G49" s="93">
        <v>3.811271458351241</v>
      </c>
      <c r="H49" s="93">
        <v>4.0942874264895499</v>
      </c>
      <c r="I49" s="93">
        <v>4.377303394627857</v>
      </c>
      <c r="J49" s="93">
        <v>4.6603193627661659</v>
      </c>
      <c r="K49" s="93">
        <v>4.9433353309044747</v>
      </c>
      <c r="L49" s="93">
        <v>5.2263512990427818</v>
      </c>
      <c r="M49" s="93">
        <v>5.5093672671810907</v>
      </c>
      <c r="N49" s="93">
        <v>5.7923832353193987</v>
      </c>
      <c r="O49" s="93">
        <v>6.0753992034577067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20100</v>
      </c>
    </row>
    <row r="66" spans="44:55" x14ac:dyDescent="0.3">
      <c r="AS66" s="21" t="s">
        <v>70</v>
      </c>
      <c r="AT66" s="21" t="s">
        <v>69</v>
      </c>
      <c r="AU66" s="21" t="s">
        <v>68</v>
      </c>
      <c r="AV66" s="21" t="s">
        <v>67</v>
      </c>
      <c r="AX66" s="21" t="s">
        <v>66</v>
      </c>
      <c r="AZ66" s="101">
        <v>7240.41</v>
      </c>
      <c r="BA66" s="21" t="s">
        <v>65</v>
      </c>
    </row>
    <row r="67" spans="44:55" x14ac:dyDescent="0.3">
      <c r="AS67" s="21" t="s">
        <v>11</v>
      </c>
      <c r="AT67" s="104">
        <v>175950</v>
      </c>
      <c r="AU67" s="105">
        <v>8.75</v>
      </c>
      <c r="AV67" s="89">
        <v>1</v>
      </c>
      <c r="AX67" s="21" t="s">
        <v>64</v>
      </c>
      <c r="AZ67" s="73">
        <v>16625.173231031542</v>
      </c>
      <c r="BA67" s="21" t="s">
        <v>63</v>
      </c>
    </row>
    <row r="68" spans="44:55" x14ac:dyDescent="0.3">
      <c r="AS68" s="21" t="s">
        <v>62</v>
      </c>
      <c r="AT68" s="104">
        <v>145532.29999999999</v>
      </c>
      <c r="AU68" s="105">
        <v>7.24</v>
      </c>
      <c r="AV68" s="89">
        <v>0.82712304631997724</v>
      </c>
    </row>
    <row r="69" spans="44:55" x14ac:dyDescent="0.3">
      <c r="AS69" s="21" t="s">
        <v>61</v>
      </c>
      <c r="AT69" s="104">
        <v>30417.7</v>
      </c>
      <c r="AU69" s="105"/>
      <c r="AV69" s="89">
        <v>0.17287695368002273</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8.7537313432835813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6.5652985074626855</v>
      </c>
      <c r="AU86" s="91">
        <v>7.0029850746268654</v>
      </c>
      <c r="AV86" s="91">
        <v>7.4406716417910443</v>
      </c>
      <c r="AW86" s="91">
        <v>7.8783582089552233</v>
      </c>
      <c r="AX86" s="91">
        <v>8.3160447761194014</v>
      </c>
      <c r="AY86" s="108">
        <v>8.7537313432835813</v>
      </c>
      <c r="AZ86" s="91">
        <v>9.1914179104477611</v>
      </c>
      <c r="BA86" s="91">
        <v>9.6291044776119392</v>
      </c>
      <c r="BB86" s="91">
        <v>10.066791044776119</v>
      </c>
      <c r="BC86" s="91">
        <v>10.504477611940297</v>
      </c>
      <c r="BD86" s="91">
        <v>10.942164179104477</v>
      </c>
    </row>
    <row r="87" spans="44:56" x14ac:dyDescent="0.3">
      <c r="AR87" s="21">
        <v>-0.2</v>
      </c>
      <c r="AS87" s="91">
        <v>11686.14</v>
      </c>
      <c r="AT87" s="92"/>
      <c r="AU87" s="92"/>
      <c r="AV87" s="92"/>
      <c r="AW87" s="92"/>
      <c r="AX87" s="92"/>
      <c r="AY87" s="92"/>
      <c r="AZ87" s="92"/>
      <c r="BA87" s="92"/>
      <c r="BB87" s="92"/>
      <c r="BC87" s="92"/>
      <c r="BD87" s="92"/>
    </row>
    <row r="88" spans="44:56" x14ac:dyDescent="0.3">
      <c r="AR88" s="21">
        <v>-0.15</v>
      </c>
      <c r="AS88" s="91">
        <v>14607.674999999999</v>
      </c>
      <c r="AT88" s="92"/>
      <c r="AU88" s="92"/>
      <c r="AV88" s="92"/>
      <c r="AW88" s="92"/>
      <c r="AX88" s="92"/>
      <c r="AY88" s="92"/>
      <c r="AZ88" s="92"/>
      <c r="BA88" s="92"/>
      <c r="BB88" s="92"/>
      <c r="BC88" s="92"/>
      <c r="BD88" s="92"/>
    </row>
    <row r="89" spans="44:56" x14ac:dyDescent="0.3">
      <c r="AR89" s="21">
        <v>-0.1</v>
      </c>
      <c r="AS89" s="91">
        <v>17185.5</v>
      </c>
      <c r="AT89" s="92"/>
      <c r="AU89" s="92"/>
      <c r="AV89" s="92"/>
      <c r="AW89" s="92"/>
      <c r="AX89" s="92"/>
      <c r="AY89" s="92"/>
      <c r="AZ89" s="92"/>
      <c r="BA89" s="92"/>
      <c r="BB89" s="92"/>
      <c r="BC89" s="92"/>
      <c r="BD89" s="92"/>
    </row>
    <row r="90" spans="44:56" x14ac:dyDescent="0.3">
      <c r="AR90" s="21">
        <v>-0.05</v>
      </c>
      <c r="AS90" s="91">
        <v>19095</v>
      </c>
      <c r="AT90" s="92"/>
      <c r="AU90" s="92"/>
      <c r="AV90" s="92"/>
      <c r="AW90" s="92"/>
      <c r="AX90" s="92"/>
      <c r="AY90" s="92"/>
      <c r="AZ90" s="92"/>
      <c r="BA90" s="92"/>
      <c r="BB90" s="92"/>
      <c r="BC90" s="92"/>
      <c r="BD90" s="92"/>
    </row>
    <row r="91" spans="44:56" x14ac:dyDescent="0.3">
      <c r="AR91" s="63" t="s">
        <v>71</v>
      </c>
      <c r="AS91" s="91">
        <v>20100</v>
      </c>
      <c r="AT91" s="92"/>
      <c r="AU91" s="92"/>
      <c r="AV91" s="92"/>
      <c r="AW91" s="92"/>
      <c r="AX91" s="92"/>
      <c r="AY91" s="92"/>
      <c r="AZ91" s="92"/>
      <c r="BA91" s="92"/>
      <c r="BB91" s="92"/>
      <c r="BC91" s="92"/>
      <c r="BD91" s="92"/>
    </row>
    <row r="92" spans="44:56" x14ac:dyDescent="0.3">
      <c r="AR92" s="21">
        <v>0.05</v>
      </c>
      <c r="AS92" s="91">
        <v>21105</v>
      </c>
      <c r="AT92" s="92"/>
      <c r="AU92" s="92"/>
      <c r="AV92" s="92"/>
      <c r="AW92" s="92"/>
      <c r="AX92" s="92"/>
      <c r="AY92" s="92"/>
      <c r="AZ92" s="92"/>
      <c r="BA92" s="92"/>
      <c r="BB92" s="92"/>
      <c r="BC92" s="92"/>
      <c r="BD92" s="92"/>
    </row>
    <row r="93" spans="44:56" x14ac:dyDescent="0.3">
      <c r="AR93" s="21">
        <v>0.1</v>
      </c>
      <c r="AS93" s="91">
        <v>23215.5</v>
      </c>
      <c r="AT93" s="92"/>
      <c r="AU93" s="92"/>
      <c r="AV93" s="92"/>
      <c r="AW93" s="92"/>
      <c r="AX93" s="92"/>
      <c r="AY93" s="92"/>
      <c r="AZ93" s="92"/>
      <c r="BA93" s="92"/>
      <c r="BB93" s="92"/>
      <c r="BC93" s="92"/>
      <c r="BD93" s="92"/>
    </row>
    <row r="94" spans="44:56" x14ac:dyDescent="0.3">
      <c r="AR94" s="21">
        <v>0.15</v>
      </c>
      <c r="AS94" s="91">
        <v>26697.825000000001</v>
      </c>
      <c r="AT94" s="92"/>
      <c r="AU94" s="92"/>
      <c r="AV94" s="92"/>
      <c r="AW94" s="92"/>
      <c r="AX94" s="92"/>
      <c r="AY94" s="92"/>
      <c r="AZ94" s="92"/>
      <c r="BA94" s="92"/>
      <c r="BB94" s="92"/>
      <c r="BC94" s="92"/>
      <c r="BD94" s="92"/>
    </row>
    <row r="95" spans="44:56" x14ac:dyDescent="0.3">
      <c r="AR95" s="21">
        <v>0.2</v>
      </c>
      <c r="AS95" s="91">
        <v>32037.39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2025-05-07T18:45:45Z</dcterms:modified>
</cp:coreProperties>
</file>