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8D63F5E0-9E15-459B-8438-BBB3767202C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<sst xmlns="http://schemas.openxmlformats.org/spreadsheetml/2006/main" count="350" uniqueCount="161">
  <si>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</si>
  <si>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</si>
  <si>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</si>
  <si>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</si>
  <si>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</si>
  <si>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</si>
  <si>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</si>
  <si>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</si>
  <si>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</si>
  <si>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</si>
  <si>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</si>
  <si>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</si>
  <si>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</si>
  <si>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</si>
  <si>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</si>
  <si>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</si>
  <si>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</si>
  <si>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</si>
  <si>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</si>
  <si>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</si>
  <si>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</si>
  <si>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</si>
  <si>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</si>
  <si>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</si>
  <si>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</si>
  <si>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</si>
  <si>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</si>
  <si>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</si>
  <si>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</si>
  <si>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</si>
  <si>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</si>
  <si>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</si>
  <si>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</si>
  <si>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</si>
  <si>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</si>
  <si>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</si>
  <si>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</si>
  <si>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</si>
  <si>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</si>
  <si>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</si>
  <si>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</si>
  <si>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</si>
  <si>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</si>
  <si>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</si>
  <si>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</si>
  <si>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</si>
  <si>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</si>
  <si>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</si>
  <si>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</si>
  <si>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</si>
  <si>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</si>
  <si>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</si>
  <si>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</si>
  <si>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</si>
  <si>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</si>
  <si>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</si>
  <si>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</si>
  <si>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</si>
  <si>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</si>
  <si>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</si>
  <si>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</si>
  <si>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</si>
  <si>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</si>
  <si>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</si>
  <si>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</si>
  <si>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</si>
  <si>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</si>
  <si>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</si>
  <si>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</si>
  <si>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</si>
  <si>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</si>
  <si>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</si>
  <si>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</si>
  <si>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</si>
  <si>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</si>
  <si>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</si>
  <si>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</si>
  <si>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</si>
  <si>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</si>
  <si>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</si>
  <si>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</si>
  <si>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</si>
  <si>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</si>
  <si>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</si>
  <si>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</si>
  <si>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</si>
  <si>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</si>
  <si>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</si>
  <si>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</si>
  <si>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</si>
  <si>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</si>
  <si>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</si>
  <si>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</si>
  <si>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</si>
  <si>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</si>
  <si>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</si>
  <si>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</si>
  <si>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</si>
  <si>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</si>
  <si>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</si>
  <si>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</si>
  <si>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</si>
  <si>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</si>
  <si>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</si>
  <si>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</si>
  <si>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</si>
  <si>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</si>
  <si>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</si>
  <si>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</si>
  <si>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</si>
  <si>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</si>
  <si>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</si>
  <si>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</si>
  <si>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</si>
  <si>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</si>
  <si>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</si>
  <si>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</si>
  <si>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</si>
  <si>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</si>
  <si>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</si>
  <si>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</si>
  <si>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</si>
  <si>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</si>
  <si>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</si>
  <si>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APIO MEDITERRANEO NORTE DE SANTANDER MUTISCUA</t>
  </si>
  <si>
    <t>Norte_de_Santander</t>
  </si>
  <si>
    <t>Material de propagacion: Plantula // Distancia de siembra: 0,4 x 0,4 // Densidad de siembra - Plantas/Ha.: 60.000 // Duracion del ciclo: 3 meses // Productividad/Ha/Ciclo: 4.500 docenas // Inicio de Produccion desde la siembra: mes 3  // Duracion de la etapa productiva: 1 meses // Productividad promedio en etapa productiva  // Cultivo asociado: NA // Productividad promedio etapa productiva: 45.000 docenas // % Rendimiento 1ra. Calidad: 100 // % Rendimiento 2da. Calidad: NA // Precio de venta ponderado por calidad: $1.150 // Valor Jornal: $74.494 // Otros: No se incluye sistema de riego, los cultivos en la zona de la entrevista en su mayoría se encuentran en fincas propias, (no se incluye el valor), las áreas de siembra son cercanas a 2.000 metros2</t>
  </si>
  <si>
    <t>2025 Q1</t>
  </si>
  <si>
    <t>2022 Q4</t>
  </si>
  <si>
    <t>El presente documento corresponde a una actualización del documento PDF de la AgroGuía correspondiente a Apio Mediterraneo Norte De Santander Mutiscua publicada en la página web, y consta de las siguientes partes:</t>
  </si>
  <si>
    <t>- Flujo anualizado de los ingresos (precio y rendimiento) y los costos de producción para una hectárea de
Apio Mediterraneo Norte De Santander Mutiscua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</si>
  <si>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Apio Mediterraneo Norte De Santander Mutiscua.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</si>
  <si>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</si>
  <si>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</si>
  <si>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</si>
  <si>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</si>
  <si>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Apio Mediterraneo Norte De Santander Mutiscua.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</si>
  <si>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</si>
  <si>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</si>
  <si>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Apio Mediterraneo Norte De Santander Mutiscua, en lo que respecta a la mano de obra incluye actividades como la preparación del terreno, la siembra, el trazado y el ahoyado, entre otras, y ascienden a un total de $2,7 millones de pesos (equivalente a 36 jornales). En cuanto a los insumos, se incluyen los gastos relacionados con el material vegetal y las enmiendas, que en conjunto ascienden a  $4,5 millones.</t>
  </si>
  <si>
    <t>*** Los costos de sostenimiento del ciclo comprenden tanto los gastos relacionados con la mano de obra como aquellos asociados con los insumos necesarios desde el momento de la siembra de las plantas hasta finalizar el ciclo. Para el caso de Apio Mediterraneo Norte De Santander Mutiscua, en lo que respecta a la mano de obra incluye actividades como la fertilización, riego, control de malezas, plagas y enfermedades, entre otras, y ascienden a un total de $14,2 millones de pesos (equivalente a 191 jornales). En cuanto a los insumos, se incluyen los fertilizantes, plaguicidas, transportes, entre otras, que en conjunto ascienden a  $8,9 millones.</t>
  </si>
  <si>
    <t>Nota 1: en caso de utilizar esta información para el desarrollo de otras publicaciones, por favor citar FINAGRO, "Agro Guía - Marcos de Referencia Agroeconómicos"</t>
  </si>
  <si>
    <t>Los costos totales del ciclo para esta actualización (2025 Q1) equivalen a $30,3 millones, en comparación con los costos del marco original que ascienden a $25,5 millones, (mes de publicación del marco: octubre - 2022).
La rentabilidad actualizada (2025 Q1) subió frente a la rentabilidad de la primera AgroGuía, pasando del 29,1% al 70,6%. Mientras que el crecimiento de los costos fue del 118,8%, el crecimiento de los ingresos fue del 143,8%.</t>
  </si>
  <si>
    <t>En cuanto a los costos de mano de obra de la AgroGuía actualizada, se destaca la participación de cosecha y beneficio seguido de instalación, que representan el 48% y el 16% del costo total, respectivamente. En cuanto a los costos de insumos, se destaca la participación de fertilización seguido de instalación, que representan el 56% y el 34% del costo total, respectivamente.</t>
  </si>
  <si>
    <t>subió</t>
  </si>
  <si>
    <t>A continuación, se presenta la desagregación de los costos de mano de obra e insumos según las diferentes actividades vinculadas a la producción de APIO MEDITERRANEO NORTE DE SANTANDER MUTISCUA</t>
  </si>
  <si>
    <t>En cuanto a los costos de mano de obra, se destaca la participación de cosecha y beneficio segido por instalación que representan el 48% y el 16% del costo total, respectivamente. En cuanto a los costos de insumos, se destaca la participación de fertilización segido por instalación que representan el 70% y el 23% del costo total, respectivamente.</t>
  </si>
  <si>
    <t>En cuanto a los costos de mano de obra, se destaca la participación de cosecha y beneficio segido por instalación que representan el 48% y el 16% del costo total, respectivamente. En cuanto a los costos de insumos, se destaca la participación de fertilización segido por instalación que representan el 56% y el 34% del costo total, respectivamente.</t>
  </si>
  <si>
    <t>En cuanto a los costos de mano de obra, se destaca la participación de cosecha y beneficio segido por instalación que representan el 48% y el 16% del costo total, respectivamente.</t>
  </si>
  <si>
    <t>En cuanto a los costos de insumos, se destaca la participación de fertilización segido por instalación que representan el 56% y el 34% del costo total, respectivamente.</t>
  </si>
  <si>
    <t>En cuanto a los costos de insumos, se destaca la participación de fertilización segido por instalación que representan el 70% y el 23% del costo total, respectivamente.</t>
  </si>
  <si>
    <t>En cuanto a los costos de mano de obra, se destaca la participación de cosecha y beneficio segido por instalación que representan el 48% y el 16% del costo total, respectivamente.En cuanto a los costos de insumos, se destaca la participación de fertilización segido por instalación que representan el 70% y el 23% del costo total, respectivamente.</t>
  </si>
  <si>
    <t>De acuerdo con el comportamiento histórico del sistema productivo, se efectuó un análisis de sensibilidad del margen de utilidad obtenido en la producción de APIO MEDITERRANEO NORTE DE SANTANDER MUTISCUA, frente a diferentes escenarios de variación de precios de venta en finca y rendimientos probables (kg/ha).</t>
  </si>
  <si>
    <t>Con un precio ponderado de COP $ 1.150/kg y con un rendimiento por hectárea de 45.000 kg por ciclo; el margen de utilidad obtenido en la producción de apio es del 41%.</t>
  </si>
  <si>
    <t>El precio mínimo ponderado para cubrir los costos de producción, con un rendimiento de 45.000 kg para todo el ciclo de producción, es COP $ 674/kg.</t>
  </si>
  <si>
    <t>El rendimiento mínimo por ha/ciclo para cubrir los costos de producción, con un precio ponderado de COP $ 1.150, es de 26.381 kg/ha para todo el ciclo.</t>
  </si>
  <si>
    <t>El siguiente cuadro presenta diferentes escenarios de rentabilidad para el sistema productivo de APIO MEDITERRANEO NORTE DE SANTANDER MUTISCUA, con respecto a diferentes niveles de productividad (kg./ha.) y precios ($/kg.).</t>
  </si>
  <si>
    <t>De acuerdo con el comportamiento histórico del sistema productivo, se efectuó un análisis de sensibilidad del margen de utilidad obtenido en la producción de APIO MEDITERRANEO NORTE DE SANTANDER MUTISCUA, frente a diferentes escenarios de variación de precios de venta en finca y rendimientos probables (t/ha)</t>
  </si>
  <si>
    <t>Con un precio ponderado de COP $$ 800/kg y con un rendimiento por hectárea de 45.000 kg por ciclo; el margen de utilidad obtenido en la producción de apio es del 29%.</t>
  </si>
  <si>
    <t>El precio mínimo ponderado para cubrir los costos de producción, con un rendimiento de 45.000 kg para todo el ciclo de producción, es COP $ 568/kg.</t>
  </si>
  <si>
    <t>El rendimiento mínimo por ha/ciclo para cubrir los costos de producción, con un precio ponderado de COP $ 800, es de 31.926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</si>
</sst>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Q4</c:v>
                </c:pt>
                <c:pt idx="1">
                  <c:v>2025 Q1</c:v>
                </c:pt>
              </c:strCache>
            </c:strRef>
          </c:cat>
          <c:val>
            <c:numRef>
              <c:f>'Análisis Comparativo y Part.'!$AQ$41:$AQ$42</c:f>
              <c:numCache>
                <c:formatCode>_(* #,##0_);_(* \(#,##0\);_(* "-"_);_(@_)</c:formatCode>
                <c:ptCount val="2"/>
                <c:pt idx="0">
                  <c:v>25541000</c:v>
                </c:pt>
                <c:pt idx="1">
                  <c:v>30337962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Q4</c:v>
                </c:pt>
                <c:pt idx="1">
                  <c:v>2025 Q1</c:v>
                </c:pt>
              </c:strCache>
            </c:strRef>
          </c:cat>
          <c:val>
            <c:numRef>
              <c:f>'Análisis Comparativo y Part.'!$AR$41:$AR$42</c:f>
              <c:numCache>
                <c:formatCode>_(* #,##0_);_(* \(#,##0\);_(* "-"_);_(@_)</c:formatCode>
                <c:ptCount val="2"/>
                <c:pt idx="0">
                  <c:v>11350000</c:v>
                </c:pt>
                <c:pt idx="1">
                  <c:v>16910139</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Q4</c:v>
                </c:pt>
                <c:pt idx="1">
                  <c:v>2025 Q1</c:v>
                </c:pt>
              </c:strCache>
            </c:strRef>
          </c:cat>
          <c:val>
            <c:numRef>
              <c:f>'Análisis Comparativo y Part.'!$AS$41:$AS$42</c:f>
              <c:numCache>
                <c:formatCode>_(* #,##0_);_(* \(#,##0\);_(* "-"_);_(@_)</c:formatCode>
                <c:ptCount val="2"/>
                <c:pt idx="0">
                  <c:v>14191000</c:v>
                </c:pt>
                <c:pt idx="1">
                  <c:v>13427823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137443</c:v>
                </c:pt>
                <c:pt idx="1">
                  <c:v>991862</c:v>
                </c:pt>
                <c:pt idx="3">
                  <c:v>7517730</c:v>
                </c:pt>
                <c:pt idx="4">
                  <c:v>4544064</c:v>
                </c:pt>
                <c:pt idx="6">
                  <c:v>0</c:v>
                </c:pt>
                <c:pt idx="7">
                  <c:v>0</c:v>
                </c:pt>
                <c:pt idx="8">
                  <c:v>236724</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595952</c:v>
                </c:pt>
                <c:pt idx="1">
                  <c:v>1787856</c:v>
                </c:pt>
                <c:pt idx="2">
                  <c:v>8194340</c:v>
                </c:pt>
                <c:pt idx="3">
                  <c:v>2532796</c:v>
                </c:pt>
                <c:pt idx="4">
                  <c:v>2681785</c:v>
                </c:pt>
                <c:pt idx="5">
                  <c:v>1117410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Q4</c:v>
                </c:pt>
                <c:pt idx="1">
                  <c:v>2025 Q1</c:v>
                </c:pt>
              </c:strCache>
            </c:strRef>
          </c:cat>
          <c:val>
            <c:numRef>
              <c:f>'Análisis Comparativo y Part.'!$AW$41:$AW$42</c:f>
              <c:numCache>
                <c:formatCode>0%</c:formatCode>
                <c:ptCount val="2"/>
                <c:pt idx="0">
                  <c:v>0.44438354019028231</c:v>
                </c:pt>
                <c:pt idx="1">
                  <c:v>0.55739205553754734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Q4</c:v>
                </c:pt>
                <c:pt idx="1">
                  <c:v>2025 Q1</c:v>
                </c:pt>
              </c:strCache>
            </c:strRef>
          </c:cat>
          <c:val>
            <c:numRef>
              <c:f>'Análisis Comparativo y Part.'!$AX$41:$AX$42</c:f>
              <c:numCache>
                <c:formatCode>0%</c:formatCode>
                <c:ptCount val="2"/>
                <c:pt idx="0">
                  <c:v>0.55561645980971774</c:v>
                </c:pt>
                <c:pt idx="1">
                  <c:v>0.44260794446245266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400000</c:v>
                </c:pt>
                <c:pt idx="1">
                  <c:v>1200000</c:v>
                </c:pt>
                <c:pt idx="2">
                  <c:v>5500000</c:v>
                </c:pt>
                <c:pt idx="3">
                  <c:v>1700000</c:v>
                </c:pt>
                <c:pt idx="4">
                  <c:v>1800000</c:v>
                </c:pt>
                <c:pt idx="5">
                  <c:v>750000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130000</c:v>
                </c:pt>
                <c:pt idx="1">
                  <c:v>727000</c:v>
                </c:pt>
                <c:pt idx="2">
                  <c:v>0</c:v>
                </c:pt>
                <c:pt idx="3">
                  <c:v>9894000</c:v>
                </c:pt>
                <c:pt idx="4">
                  <c:v>3240000</c:v>
                </c:pt>
                <c:pt idx="5">
                  <c:v>0</c:v>
                </c:pt>
                <c:pt idx="6">
                  <c:v>0</c:v>
                </c:pt>
                <c:pt idx="7">
                  <c:v>0</c:v>
                </c:pt>
                <c:pt idx="8">
                  <c:v>200000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595952</c:v>
                </c:pt>
                <c:pt idx="1">
                  <c:v>1787856</c:v>
                </c:pt>
                <c:pt idx="2">
                  <c:v>8194340</c:v>
                </c:pt>
                <c:pt idx="3">
                  <c:v>2532796</c:v>
                </c:pt>
                <c:pt idx="4">
                  <c:v>2681785</c:v>
                </c:pt>
                <c:pt idx="5">
                  <c:v>1117410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137443</c:v>
                </c:pt>
                <c:pt idx="1">
                  <c:v>991862</c:v>
                </c:pt>
                <c:pt idx="2">
                  <c:v>0</c:v>
                </c:pt>
                <c:pt idx="3">
                  <c:v>7517730</c:v>
                </c:pt>
                <c:pt idx="4">
                  <c:v>4544064</c:v>
                </c:pt>
                <c:pt idx="5">
                  <c:v>0</c:v>
                </c:pt>
                <c:pt idx="6">
                  <c:v>0</c:v>
                </c:pt>
                <c:pt idx="7">
                  <c:v>0</c:v>
                </c:pt>
                <c:pt idx="8">
                  <c:v>236724</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Q4</c:v>
                </c:pt>
                <c:pt idx="1">
                  <c:v>2025 Q1</c:v>
                </c:pt>
              </c:strCache>
            </c:strRef>
          </c:cat>
          <c:val>
            <c:numRef>
              <c:f>Tortas!$B$36:$B$37</c:f>
              <c:numCache>
                <c:formatCode>_(* #,##0_);_(* \(#,##0\);_(* "-"_);_(@_)</c:formatCode>
                <c:ptCount val="2"/>
                <c:pt idx="0">
                  <c:v>25541000</c:v>
                </c:pt>
                <c:pt idx="1">
                  <c:v>30337962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Q4</c:v>
                </c:pt>
                <c:pt idx="1">
                  <c:v>2025 Q1</c:v>
                </c:pt>
              </c:strCache>
            </c:strRef>
          </c:cat>
          <c:val>
            <c:numRef>
              <c:f>Tortas!$C$36:$C$37</c:f>
              <c:numCache>
                <c:formatCode>_(* #,##0_);_(* \(#,##0\);_(* "-"_);_(@_)</c:formatCode>
                <c:ptCount val="2"/>
                <c:pt idx="0">
                  <c:v>11350000</c:v>
                </c:pt>
                <c:pt idx="1">
                  <c:v>16910139</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Q4</c:v>
                </c:pt>
                <c:pt idx="1">
                  <c:v>2025 Q1</c:v>
                </c:pt>
              </c:strCache>
            </c:strRef>
          </c:cat>
          <c:val>
            <c:numRef>
              <c:f>Tortas!$D$36:$D$37</c:f>
              <c:numCache>
                <c:formatCode>_(* #,##0_);_(* \(#,##0\);_(* "-"_);_(@_)</c:formatCode>
                <c:ptCount val="2"/>
                <c:pt idx="0">
                  <c:v>14191000</c:v>
                </c:pt>
                <c:pt idx="1">
                  <c:v>13427823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Q4</c:v>
                </c:pt>
                <c:pt idx="1">
                  <c:v>2025 Q1</c:v>
                </c:pt>
              </c:strCache>
            </c:strRef>
          </c:cat>
          <c:val>
            <c:numRef>
              <c:f>Tortas!$H$36:$H$37</c:f>
              <c:numCache>
                <c:formatCode>0%</c:formatCode>
                <c:ptCount val="2"/>
                <c:pt idx="0">
                  <c:v>0.44438354019028231</c:v>
                </c:pt>
                <c:pt idx="1">
                  <c:v>0.55739205553754734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Q4</c:v>
                </c:pt>
                <c:pt idx="1">
                  <c:v>2025 Q1</c:v>
                </c:pt>
              </c:strCache>
            </c:strRef>
          </c:cat>
          <c:val>
            <c:numRef>
              <c:f>Tortas!$I$36:$I$37</c:f>
              <c:numCache>
                <c:formatCode>0%</c:formatCode>
                <c:ptCount val="2"/>
                <c:pt idx="0">
                  <c:v>0.55561645980971774</c:v>
                </c:pt>
                <c:pt idx="1">
                  <c:v>0.44260794446245266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2681.79</v>
      </c>
      <c r="C7" s="22">
        <v>14228.35</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16910.14</v>
      </c>
      <c r="AH7" s="23">
        <v>0.55739205553754734</v>
      </c>
    </row>
    <row r="8" spans="1:34" x14ac:dyDescent="0.3">
      <c r="A8" s="5" t="s">
        <v>122</v>
      </c>
      <c r="B8" s="22">
        <v>4544.0600000000004</v>
      </c>
      <c r="C8" s="22">
        <v>8883.76</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13427.82</v>
      </c>
      <c r="AH8" s="23">
        <v>0.44260794446245272</v>
      </c>
    </row>
    <row r="9" spans="1:34" x14ac:dyDescent="0.3">
      <c r="A9" s="9" t="s">
        <v>121</v>
      </c>
      <c r="B9" s="22">
        <v>7225.85</v>
      </c>
      <c r="C9" s="22">
        <v>23112.11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30337.96</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45000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45000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1.1499999999999999</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1.1499999999999999</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51750</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51750</v>
      </c>
      <c r="AH19" s="28"/>
    </row>
    <row r="20" spans="1:34" x14ac:dyDescent="0.3">
      <c r="A20" s="3" t="s">
        <v>12</v>
      </c>
      <c r="B20" s="26">
        <v>-7225.85</v>
      </c>
      <c r="C20" s="26">
        <v>28637.89</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21412.04</v>
      </c>
      <c r="AH20" s="31"/>
    </row>
    <row r="21" spans="1:34" x14ac:dyDescent="0.3">
      <c r="J21" s="19"/>
      <c r="AG21" s="88">
        <v>0.70578366470364751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11350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11350</v>
      </c>
      <c r="AH121" s="71">
        <v>0.44438354019028231</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14191</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14191</v>
      </c>
      <c r="AH122" s="71">
        <v>0.55561645980971774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25541</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25541</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45000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45000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0.8</v>
      </c>
      <c r="D129" s="74">
        <v>0.8</v>
      </c>
      <c r="E129" s="74">
        <v>0.8</v>
      </c>
      <c r="F129" s="74">
        <v>0.8</v>
      </c>
      <c r="G129" s="74">
        <v>0.8</v>
      </c>
      <c r="H129" s="100">
        <v>0.8</v>
      </c>
      <c r="I129" s="74">
        <v>0.8</v>
      </c>
      <c r="J129" s="74">
        <v>0.8</v>
      </c>
      <c r="K129" s="74">
        <v>0.8</v>
      </c>
      <c r="L129" s="74">
        <v>0.8</v>
      </c>
      <c r="M129" s="74">
        <v>0.8</v>
      </c>
      <c r="N129" s="74">
        <v>0.8</v>
      </c>
      <c r="O129" s="74">
        <v>0.8</v>
      </c>
      <c r="P129" s="74">
        <v>0.8</v>
      </c>
      <c r="Q129" s="74">
        <v>0.8</v>
      </c>
      <c r="R129" s="74">
        <v>0.8</v>
      </c>
      <c r="S129" s="74">
        <v>0.8</v>
      </c>
      <c r="T129" s="74">
        <v>0.8</v>
      </c>
      <c r="U129" s="74">
        <v>0.8</v>
      </c>
      <c r="V129" s="74">
        <v>0.8</v>
      </c>
      <c r="W129" s="74">
        <v>0.8</v>
      </c>
      <c r="X129" s="74">
        <v>0.8</v>
      </c>
      <c r="Y129" s="74">
        <v>0.8</v>
      </c>
      <c r="Z129" s="74">
        <v>0.8</v>
      </c>
      <c r="AA129" s="74">
        <v>0.8</v>
      </c>
      <c r="AB129" s="74">
        <v>0.8</v>
      </c>
      <c r="AC129" s="74">
        <v>0.8</v>
      </c>
      <c r="AD129" s="74">
        <v>0.8</v>
      </c>
      <c r="AE129" s="74">
        <v>0.8</v>
      </c>
      <c r="AF129" s="74">
        <v>0.8</v>
      </c>
      <c r="AG129" s="74">
        <v>0.8</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36000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36000</v>
      </c>
      <c r="AH133" s="63"/>
    </row>
    <row r="134" spans="1:40" s="21" customFormat="1" x14ac:dyDescent="0.3">
      <c r="A134" s="66" t="s">
        <v>12</v>
      </c>
      <c r="B134" s="70"/>
      <c r="C134" s="70">
        <v>10459</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10459</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400000</v>
      </c>
      <c r="AY8" s="21" t="s">
        <v>4</v>
      </c>
      <c r="AZ8" s="109">
        <v>130000</v>
      </c>
    </row>
    <row r="9" spans="1:59" ht="14.5" customHeight="1" x14ac:dyDescent="0.3">
      <c r="A9" s="19"/>
      <c r="B9" s="139"/>
      <c r="C9" s="139"/>
      <c r="D9" s="139"/>
      <c r="E9" s="139"/>
      <c r="F9" s="139"/>
      <c r="G9" s="139"/>
      <c r="H9" s="139"/>
      <c r="I9" s="139"/>
      <c r="J9" s="37"/>
      <c r="AP9" s="21" t="s">
        <v>8</v>
      </c>
      <c r="AQ9" s="109">
        <v>1200000</v>
      </c>
      <c r="AY9" s="21" t="s">
        <v>8</v>
      </c>
      <c r="AZ9" s="109">
        <v>727000</v>
      </c>
    </row>
    <row r="10" spans="1:59" ht="14.5" customHeight="1" x14ac:dyDescent="0.3">
      <c r="A10" s="19"/>
      <c r="B10" s="139"/>
      <c r="C10" s="139"/>
      <c r="D10" s="139"/>
      <c r="E10" s="139"/>
      <c r="F10" s="139"/>
      <c r="G10" s="139"/>
      <c r="H10" s="139"/>
      <c r="I10" s="139"/>
      <c r="J10" s="37"/>
      <c r="AP10" s="21" t="s">
        <v>9</v>
      </c>
      <c r="AQ10" s="109">
        <v>5500000</v>
      </c>
      <c r="AY10" s="21" t="s">
        <v>9</v>
      </c>
      <c r="AZ10" s="109">
        <v>0</v>
      </c>
    </row>
    <row r="11" spans="1:59" ht="14.5" customHeight="1" x14ac:dyDescent="0.3">
      <c r="A11" s="19"/>
      <c r="B11" s="76" t="s">
        <v>114</v>
      </c>
      <c r="C11" s="76"/>
      <c r="D11" s="76"/>
      <c r="E11" s="76"/>
      <c r="F11" s="76"/>
      <c r="G11" s="76"/>
      <c r="H11" s="76"/>
      <c r="I11" s="76"/>
      <c r="J11" s="19"/>
      <c r="AP11" s="21" t="s">
        <v>7</v>
      </c>
      <c r="AQ11" s="109">
        <v>1700000</v>
      </c>
      <c r="AY11" s="21" t="s">
        <v>7</v>
      </c>
      <c r="AZ11" s="109">
        <v>9894000</v>
      </c>
    </row>
    <row r="12" spans="1:59" ht="14.5" customHeight="1" x14ac:dyDescent="0.3">
      <c r="A12" s="19"/>
      <c r="B12" s="76"/>
      <c r="C12" s="76"/>
      <c r="D12" s="76"/>
      <c r="E12" s="76"/>
      <c r="F12" s="76"/>
      <c r="G12" s="76"/>
      <c r="H12" s="76"/>
      <c r="I12" s="76"/>
      <c r="J12" s="19"/>
      <c r="AP12" s="21" t="s">
        <v>3</v>
      </c>
      <c r="AQ12" s="109">
        <v>1800000</v>
      </c>
      <c r="AY12" s="21" t="s">
        <v>3</v>
      </c>
      <c r="AZ12" s="109">
        <v>3240000</v>
      </c>
    </row>
    <row r="13" spans="1:59" ht="14.5" customHeight="1" x14ac:dyDescent="0.3">
      <c r="A13" s="19"/>
      <c r="B13" s="76"/>
      <c r="C13" s="76"/>
      <c r="D13" s="76"/>
      <c r="E13" s="76"/>
      <c r="F13" s="76"/>
      <c r="G13" s="76"/>
      <c r="H13" s="76"/>
      <c r="I13" s="76"/>
      <c r="J13" s="19"/>
      <c r="AP13" s="21" t="s">
        <v>6</v>
      </c>
      <c r="AQ13" s="109">
        <v>750000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200000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11350000</v>
      </c>
      <c r="AY20" s="107" t="s">
        <v>77</v>
      </c>
      <c r="AZ20" s="110">
        <v>14191000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595952</v>
      </c>
      <c r="AY27" s="21" t="s">
        <v>4</v>
      </c>
      <c r="AZ27" s="109">
        <v>137443</v>
      </c>
    </row>
    <row r="28" spans="1:59" x14ac:dyDescent="0.3">
      <c r="A28" s="19"/>
      <c r="B28" s="19"/>
      <c r="C28" s="19"/>
      <c r="D28" s="19"/>
      <c r="E28" s="19"/>
      <c r="F28" s="19"/>
      <c r="G28" s="19"/>
      <c r="H28" s="19"/>
      <c r="I28" s="19"/>
      <c r="J28" s="19"/>
      <c r="AP28" s="21" t="s">
        <v>8</v>
      </c>
      <c r="AQ28" s="109">
        <v>1787856</v>
      </c>
      <c r="AY28" s="21" t="s">
        <v>8</v>
      </c>
      <c r="AZ28" s="109">
        <v>991862</v>
      </c>
    </row>
    <row r="29" spans="1:59" ht="14.5" customHeight="1" x14ac:dyDescent="0.3">
      <c r="A29" s="19"/>
      <c r="B29" s="19"/>
      <c r="C29" s="19"/>
      <c r="D29" s="19"/>
      <c r="E29" s="19"/>
      <c r="F29" s="19"/>
      <c r="G29" s="19"/>
      <c r="H29" s="19"/>
      <c r="I29" s="19"/>
      <c r="J29" s="19"/>
      <c r="AP29" s="21" t="s">
        <v>9</v>
      </c>
      <c r="AQ29" s="109">
        <v>8194340</v>
      </c>
      <c r="AY29" s="21" t="s">
        <v>9</v>
      </c>
      <c r="AZ29" s="109"/>
    </row>
    <row r="30" spans="1:59" x14ac:dyDescent="0.3">
      <c r="A30" s="19"/>
      <c r="B30" s="19"/>
      <c r="C30" s="19"/>
      <c r="D30" s="19"/>
      <c r="E30" s="19"/>
      <c r="F30" s="19"/>
      <c r="G30" s="19"/>
      <c r="H30" s="19"/>
      <c r="I30" s="19"/>
      <c r="J30" s="19"/>
      <c r="AP30" s="21" t="s">
        <v>7</v>
      </c>
      <c r="AQ30" s="109">
        <v>2532796</v>
      </c>
      <c r="AY30" s="21" t="s">
        <v>7</v>
      </c>
      <c r="AZ30" s="109">
        <v>7517730</v>
      </c>
    </row>
    <row r="31" spans="1:59" x14ac:dyDescent="0.3">
      <c r="A31" s="19"/>
      <c r="B31" s="19"/>
      <c r="C31" s="19"/>
      <c r="D31" s="19"/>
      <c r="E31" s="19"/>
      <c r="F31" s="19"/>
      <c r="G31" s="19"/>
      <c r="H31" s="19"/>
      <c r="I31" s="19"/>
      <c r="J31" s="19"/>
      <c r="AP31" s="21" t="s">
        <v>3</v>
      </c>
      <c r="AQ31" s="109">
        <v>2681785</v>
      </c>
      <c r="AY31" s="21" t="s">
        <v>3</v>
      </c>
      <c r="AZ31" s="109">
        <v>4544064</v>
      </c>
    </row>
    <row r="32" spans="1:59" ht="14.5" customHeight="1" x14ac:dyDescent="0.3">
      <c r="A32" s="19"/>
      <c r="B32" s="19"/>
      <c r="C32" s="19"/>
      <c r="D32" s="19"/>
      <c r="E32" s="19"/>
      <c r="F32" s="19"/>
      <c r="G32" s="19"/>
      <c r="H32" s="19"/>
      <c r="I32" s="19"/>
      <c r="J32" s="19"/>
      <c r="AP32" s="21" t="s">
        <v>6</v>
      </c>
      <c r="AQ32" s="109">
        <v>1117410</v>
      </c>
      <c r="AY32" s="21" t="s">
        <v>6</v>
      </c>
      <c r="AZ32" s="109"/>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236724</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16910139</v>
      </c>
      <c r="AY37" s="107" t="s">
        <v>77</v>
      </c>
      <c r="AZ37" s="110">
        <v>13427823</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25541000</v>
      </c>
      <c r="AR41" s="111">
        <v>11350000</v>
      </c>
      <c r="AS41" s="111">
        <v>14191000</v>
      </c>
      <c r="AV41" s="21" t="s">
        <v>128</v>
      </c>
      <c r="AW41" s="88">
        <v>0.44438354019028231</v>
      </c>
      <c r="AX41" s="88">
        <v>0.55561645980971774</v>
      </c>
    </row>
    <row r="42" spans="1:56" x14ac:dyDescent="0.3">
      <c r="A42" s="19"/>
      <c r="B42" s="38"/>
      <c r="C42" s="38"/>
      <c r="D42" s="38"/>
      <c r="E42" s="38"/>
      <c r="F42" s="38"/>
      <c r="G42" s="38"/>
      <c r="H42" s="38"/>
      <c r="I42" s="38"/>
      <c r="J42" s="19"/>
      <c r="AP42" s="21" t="s">
        <v>127</v>
      </c>
      <c r="AQ42" s="111">
        <v>30337962</v>
      </c>
      <c r="AR42" s="111">
        <v>16910139</v>
      </c>
      <c r="AS42" s="111">
        <v>13427823</v>
      </c>
      <c r="AV42" s="21" t="s">
        <v>127</v>
      </c>
      <c r="AW42" s="88">
        <v>0.55739205553754734</v>
      </c>
      <c r="AX42" s="88">
        <v>0.44260794446245266</v>
      </c>
    </row>
    <row r="43" spans="1:56" x14ac:dyDescent="0.3">
      <c r="A43" s="19"/>
      <c r="B43" s="19"/>
      <c r="C43" s="19"/>
      <c r="D43" s="19"/>
      <c r="E43" s="19"/>
      <c r="F43" s="19"/>
      <c r="G43" s="19"/>
      <c r="H43" s="19"/>
      <c r="I43" s="19"/>
      <c r="J43" s="19"/>
      <c r="BD43" s="112">
        <v>8056693800000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0.41375922705314011</v>
      </c>
    </row>
    <row r="54" spans="1:55" x14ac:dyDescent="0.3">
      <c r="A54" s="19"/>
      <c r="B54" s="19"/>
      <c r="C54" s="19"/>
      <c r="D54" s="19"/>
      <c r="E54" s="19"/>
      <c r="F54" s="19"/>
      <c r="G54" s="19"/>
      <c r="H54" s="19"/>
      <c r="I54" s="19"/>
      <c r="J54" s="19"/>
      <c r="BA54" s="21" t="s">
        <v>88</v>
      </c>
      <c r="BC54" s="114">
        <v>0.29052777777777777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25541000</v>
      </c>
    </row>
    <row r="57" spans="1:55" ht="15" thickTop="1" thickBot="1" x14ac:dyDescent="0.35">
      <c r="A57" s="19"/>
      <c r="B57" s="19"/>
      <c r="C57" s="19"/>
      <c r="D57" s="19"/>
      <c r="E57" s="19"/>
      <c r="F57" s="19"/>
      <c r="G57" s="19"/>
      <c r="H57" s="19"/>
      <c r="I57" s="19"/>
      <c r="J57" s="19"/>
      <c r="BA57" s="116" t="s">
        <v>83</v>
      </c>
      <c r="BB57" s="116"/>
      <c r="BC57" s="117">
        <v>44836</v>
      </c>
    </row>
    <row r="58" spans="1:55" ht="15" thickTop="1" thickBot="1" x14ac:dyDescent="0.35">
      <c r="A58" s="19"/>
      <c r="B58" s="19"/>
      <c r="C58" s="19"/>
      <c r="D58" s="19"/>
      <c r="E58" s="19"/>
      <c r="F58" s="19"/>
      <c r="G58" s="19"/>
      <c r="H58" s="19"/>
      <c r="I58" s="19"/>
      <c r="J58" s="19"/>
      <c r="BA58" s="116" t="s">
        <v>84</v>
      </c>
      <c r="BB58" s="116"/>
      <c r="BC58" s="118">
        <v>1.1878141811205514</v>
      </c>
    </row>
    <row r="59" spans="1:55" ht="15" thickTop="1" thickBot="1" x14ac:dyDescent="0.35">
      <c r="A59" s="19"/>
      <c r="B59" s="19"/>
      <c r="C59" s="19"/>
      <c r="D59" s="19"/>
      <c r="E59" s="19"/>
      <c r="F59" s="19"/>
      <c r="G59" s="19"/>
      <c r="H59" s="19"/>
      <c r="I59" s="19"/>
      <c r="J59" s="19"/>
      <c r="BA59" s="115" t="s">
        <v>85</v>
      </c>
      <c r="BB59" s="115" t="s">
        <v>65</v>
      </c>
      <c r="BC59" s="113">
        <v>36000</v>
      </c>
    </row>
    <row r="60" spans="1:55" ht="15" thickTop="1" thickBot="1" x14ac:dyDescent="0.35">
      <c r="A60" s="19"/>
      <c r="B60" s="19"/>
      <c r="C60" s="19"/>
      <c r="D60" s="19"/>
      <c r="E60" s="19"/>
      <c r="F60" s="19"/>
      <c r="G60" s="19"/>
      <c r="H60" s="19"/>
      <c r="I60" s="62" t="s">
        <v>113</v>
      </c>
      <c r="J60" s="19"/>
      <c r="BA60" s="116" t="s">
        <v>86</v>
      </c>
      <c r="BB60" s="116"/>
      <c r="BC60" s="118">
        <v>1.4374999999999998</v>
      </c>
    </row>
    <row r="61" spans="1:55" ht="15" thickTop="1" thickBot="1" x14ac:dyDescent="0.35">
      <c r="A61" s="19"/>
      <c r="B61" s="19"/>
      <c r="C61" s="19"/>
      <c r="D61" s="19"/>
      <c r="E61" s="19"/>
      <c r="F61" s="19"/>
      <c r="G61" s="19"/>
      <c r="H61" s="19"/>
      <c r="I61" s="19"/>
      <c r="J61" s="19"/>
      <c r="BA61" s="115" t="s">
        <v>85</v>
      </c>
      <c r="BB61" s="115" t="s">
        <v>65</v>
      </c>
      <c r="BC61" s="113">
        <v>51749.999999999993</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400000</v>
      </c>
      <c r="J5" t="s">
        <v>4</v>
      </c>
      <c r="K5" s="1">
        <v>130000</v>
      </c>
      <c r="S5" s="142"/>
      <c r="T5" s="142"/>
      <c r="U5" s="142"/>
      <c r="V5" s="142"/>
      <c r="W5" s="142"/>
      <c r="X5" s="142"/>
      <c r="Y5" s="142"/>
      <c r="Z5" s="142"/>
    </row>
    <row r="6" spans="1:27" x14ac:dyDescent="0.35">
      <c r="A6" t="s">
        <v>8</v>
      </c>
      <c r="B6" s="1">
        <v>1200000</v>
      </c>
      <c r="J6" t="s">
        <v>8</v>
      </c>
      <c r="K6" s="1">
        <v>727000</v>
      </c>
      <c r="S6" s="142"/>
      <c r="T6" s="142"/>
      <c r="U6" s="142"/>
      <c r="V6" s="142"/>
      <c r="W6" s="142"/>
      <c r="X6" s="142"/>
      <c r="Y6" s="142"/>
      <c r="Z6" s="142"/>
      <c r="AA6" s="18"/>
    </row>
    <row r="7" spans="1:27" x14ac:dyDescent="0.35">
      <c r="A7" t="s">
        <v>9</v>
      </c>
      <c r="B7" s="1">
        <v>5500000</v>
      </c>
      <c r="J7" t="s">
        <v>9</v>
      </c>
      <c r="K7" s="1">
        <v>0</v>
      </c>
      <c r="S7" s="142"/>
      <c r="T7" s="142"/>
      <c r="U7" s="142"/>
      <c r="V7" s="142"/>
      <c r="W7" s="142"/>
      <c r="X7" s="142"/>
      <c r="Y7" s="142"/>
      <c r="Z7" s="142"/>
      <c r="AA7" s="18"/>
    </row>
    <row r="8" spans="1:27" x14ac:dyDescent="0.35">
      <c r="A8" t="s">
        <v>7</v>
      </c>
      <c r="B8" s="1">
        <v>1700000</v>
      </c>
      <c r="J8" t="s">
        <v>7</v>
      </c>
      <c r="K8" s="1">
        <v>9894000</v>
      </c>
      <c r="S8" s="142"/>
      <c r="T8" s="142"/>
      <c r="U8" s="142"/>
      <c r="V8" s="142"/>
      <c r="W8" s="142"/>
      <c r="X8" s="142"/>
      <c r="Y8" s="142"/>
      <c r="Z8" s="142"/>
    </row>
    <row r="9" spans="1:27" x14ac:dyDescent="0.35">
      <c r="A9" t="s">
        <v>3</v>
      </c>
      <c r="B9" s="1">
        <v>1800000</v>
      </c>
      <c r="J9" t="s">
        <v>3</v>
      </c>
      <c r="K9" s="1">
        <v>3240000</v>
      </c>
      <c r="S9" s="142"/>
      <c r="T9" s="142"/>
      <c r="U9" s="142"/>
      <c r="V9" s="142"/>
      <c r="W9" s="142"/>
      <c r="X9" s="142"/>
      <c r="Y9" s="142"/>
      <c r="Z9" s="142"/>
    </row>
    <row r="10" spans="1:27" x14ac:dyDescent="0.35">
      <c r="A10" t="s">
        <v>6</v>
      </c>
      <c r="B10" s="1">
        <v>750000</v>
      </c>
      <c r="J10" t="s">
        <v>6</v>
      </c>
      <c r="K10" s="1">
        <v>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200000</v>
      </c>
    </row>
    <row r="14" spans="1:27" x14ac:dyDescent="0.35">
      <c r="A14" t="s">
        <v>76</v>
      </c>
      <c r="B14" s="1">
        <v>0</v>
      </c>
      <c r="J14" t="s">
        <v>76</v>
      </c>
      <c r="K14" s="1">
        <v>0</v>
      </c>
    </row>
    <row r="15" spans="1:27" x14ac:dyDescent="0.35">
      <c r="A15" s="12" t="s">
        <v>77</v>
      </c>
      <c r="B15" s="13">
        <v>11350000</v>
      </c>
      <c r="J15" s="12" t="s">
        <v>77</v>
      </c>
      <c r="K15" s="13">
        <v>14191000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595952</v>
      </c>
      <c r="J22" t="s">
        <v>4</v>
      </c>
      <c r="K22" s="1">
        <v>137443</v>
      </c>
      <c r="S22" s="142"/>
      <c r="T22" s="142"/>
      <c r="U22" s="142"/>
      <c r="V22" s="142"/>
      <c r="W22" s="142"/>
      <c r="X22" s="142"/>
      <c r="Y22" s="142"/>
      <c r="Z22" s="142"/>
    </row>
    <row r="23" spans="1:26" x14ac:dyDescent="0.35">
      <c r="A23" t="s">
        <v>8</v>
      </c>
      <c r="B23" s="1">
        <v>1787856</v>
      </c>
      <c r="J23" t="s">
        <v>8</v>
      </c>
      <c r="K23" s="1">
        <v>991862</v>
      </c>
      <c r="S23" s="142"/>
      <c r="T23" s="142"/>
      <c r="U23" s="142"/>
      <c r="V23" s="142"/>
      <c r="W23" s="142"/>
      <c r="X23" s="142"/>
      <c r="Y23" s="142"/>
      <c r="Z23" s="142"/>
    </row>
    <row r="24" spans="1:26" ht="14.5" customHeight="1" x14ac:dyDescent="0.35">
      <c r="A24" t="s">
        <v>9</v>
      </c>
      <c r="B24" s="1">
        <v>8194340</v>
      </c>
      <c r="J24" t="s">
        <v>9</v>
      </c>
      <c r="K24" s="1">
        <v>0</v>
      </c>
      <c r="S24" s="142"/>
      <c r="T24" s="142"/>
      <c r="U24" s="142"/>
      <c r="V24" s="142"/>
      <c r="W24" s="142"/>
      <c r="X24" s="142"/>
      <c r="Y24" s="142"/>
      <c r="Z24" s="142"/>
    </row>
    <row r="25" spans="1:26" x14ac:dyDescent="0.35">
      <c r="A25" t="s">
        <v>7</v>
      </c>
      <c r="B25" s="1">
        <v>2532796</v>
      </c>
      <c r="J25" t="s">
        <v>7</v>
      </c>
      <c r="K25" s="1">
        <v>7517730</v>
      </c>
      <c r="S25" s="142"/>
      <c r="T25" s="142"/>
      <c r="U25" s="142"/>
      <c r="V25" s="142"/>
      <c r="W25" s="142"/>
      <c r="X25" s="142"/>
      <c r="Y25" s="142"/>
      <c r="Z25" s="142"/>
    </row>
    <row r="26" spans="1:26" ht="14.5" customHeight="1" x14ac:dyDescent="0.35">
      <c r="A26" t="s">
        <v>3</v>
      </c>
      <c r="B26" s="1">
        <v>2681785</v>
      </c>
      <c r="J26" t="s">
        <v>3</v>
      </c>
      <c r="K26" s="1">
        <v>4544064</v>
      </c>
      <c r="S26" s="142"/>
      <c r="T26" s="142"/>
      <c r="U26" s="142"/>
      <c r="V26" s="142"/>
      <c r="W26" s="142"/>
      <c r="X26" s="142"/>
      <c r="Y26" s="142"/>
      <c r="Z26" s="142"/>
    </row>
    <row r="27" spans="1:26" x14ac:dyDescent="0.35">
      <c r="A27" t="s">
        <v>6</v>
      </c>
      <c r="B27" s="1">
        <v>1117410</v>
      </c>
      <c r="J27" t="s">
        <v>6</v>
      </c>
      <c r="K27" s="1">
        <v>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236724</v>
      </c>
    </row>
    <row r="31" spans="1:26" x14ac:dyDescent="0.35">
      <c r="A31" t="s">
        <v>76</v>
      </c>
      <c r="B31" s="1">
        <v>0</v>
      </c>
      <c r="J31" t="s">
        <v>76</v>
      </c>
      <c r="K31" s="1">
        <v>0</v>
      </c>
    </row>
    <row r="32" spans="1:26" x14ac:dyDescent="0.35">
      <c r="A32" s="12" t="s">
        <v>77</v>
      </c>
      <c r="B32" s="13">
        <v>16910139</v>
      </c>
      <c r="J32" s="12" t="s">
        <v>77</v>
      </c>
      <c r="K32" s="13">
        <v>13427823</v>
      </c>
    </row>
    <row r="35" spans="1:15" x14ac:dyDescent="0.35">
      <c r="B35" t="s">
        <v>79</v>
      </c>
      <c r="C35" t="s">
        <v>80</v>
      </c>
      <c r="D35" t="s">
        <v>24</v>
      </c>
      <c r="H35" t="s">
        <v>80</v>
      </c>
      <c r="I35" t="s">
        <v>24</v>
      </c>
    </row>
    <row r="36" spans="1:15" x14ac:dyDescent="0.35">
      <c r="A36" t="s">
        <v>128</v>
      </c>
      <c r="B36" s="14">
        <v>25541000</v>
      </c>
      <c r="C36" s="14">
        <v>11350000</v>
      </c>
      <c r="D36" s="14">
        <v>14191000</v>
      </c>
      <c r="G36" t="s">
        <v>128</v>
      </c>
      <c r="H36" s="15">
        <v>0.44438354019028231</v>
      </c>
      <c r="I36" s="15">
        <v>0.55561645980971774</v>
      </c>
    </row>
    <row r="37" spans="1:15" x14ac:dyDescent="0.35">
      <c r="A37" t="s">
        <v>127</v>
      </c>
      <c r="B37" s="14">
        <v>30337962</v>
      </c>
      <c r="C37" s="14">
        <v>16910139</v>
      </c>
      <c r="D37" s="14">
        <v>13427823</v>
      </c>
      <c r="G37" t="s">
        <v>127</v>
      </c>
      <c r="H37" s="15">
        <v>0.55739205553754734</v>
      </c>
      <c r="I37" s="15">
        <v>0.44260794446245266</v>
      </c>
    </row>
    <row r="38" spans="1:15" x14ac:dyDescent="0.35">
      <c r="O38" s="17">
        <v>8056693800000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674.18</v>
      </c>
      <c r="J11" s="19"/>
      <c r="K11" s="19"/>
      <c r="L11" s="19"/>
      <c r="M11" s="19"/>
      <c r="N11" s="19"/>
      <c r="O11" s="19"/>
      <c r="P11" s="19"/>
    </row>
    <row r="12" spans="1:16" ht="14.5" customHeight="1" thickBot="1" x14ac:dyDescent="0.35">
      <c r="A12" s="19"/>
      <c r="B12" s="19"/>
      <c r="C12" s="19"/>
      <c r="D12" s="19"/>
      <c r="E12" s="19"/>
      <c r="F12" s="19"/>
      <c r="G12" s="44" t="s">
        <v>93</v>
      </c>
      <c r="H12" s="45" t="s">
        <v>94</v>
      </c>
      <c r="I12" s="46">
        <v>7225850</v>
      </c>
      <c r="J12" s="19"/>
      <c r="K12" s="19"/>
      <c r="L12" s="19"/>
      <c r="M12" s="19"/>
      <c r="N12" s="19"/>
      <c r="O12" s="19"/>
      <c r="P12" s="19"/>
    </row>
    <row r="13" spans="1:16" ht="14.5" customHeight="1" thickBot="1" x14ac:dyDescent="0.35">
      <c r="A13" s="19"/>
      <c r="B13" s="19"/>
      <c r="C13" s="19"/>
      <c r="D13" s="19"/>
      <c r="E13" s="19"/>
      <c r="F13" s="19"/>
      <c r="G13" s="44" t="s">
        <v>95</v>
      </c>
      <c r="H13" s="45" t="s">
        <v>94</v>
      </c>
      <c r="I13" s="46">
        <v>10050526</v>
      </c>
      <c r="J13" s="19"/>
      <c r="K13" s="19"/>
      <c r="L13" s="19"/>
      <c r="M13" s="19"/>
      <c r="N13" s="19"/>
      <c r="O13" s="19"/>
      <c r="P13" s="19"/>
    </row>
    <row r="14" spans="1:16" ht="14.5" customHeight="1" thickBot="1" x14ac:dyDescent="0.35">
      <c r="A14" s="19"/>
      <c r="B14" s="19"/>
      <c r="C14" s="19"/>
      <c r="D14" s="19"/>
      <c r="E14" s="19"/>
      <c r="F14" s="19"/>
      <c r="G14" s="44" t="s">
        <v>96</v>
      </c>
      <c r="H14" s="45" t="s">
        <v>97</v>
      </c>
      <c r="I14" s="47">
        <v>45</v>
      </c>
      <c r="J14" s="19"/>
      <c r="K14" s="19"/>
      <c r="L14" s="19"/>
      <c r="M14" s="19"/>
      <c r="N14" s="19"/>
      <c r="O14" s="19"/>
      <c r="P14" s="19"/>
    </row>
    <row r="15" spans="1:16" ht="14.5" customHeight="1" thickBot="1" x14ac:dyDescent="0.35">
      <c r="A15" s="19"/>
      <c r="B15" s="19"/>
      <c r="C15" s="19"/>
      <c r="D15" s="19"/>
      <c r="E15" s="19"/>
      <c r="F15" s="19"/>
      <c r="G15" s="44" t="s">
        <v>98</v>
      </c>
      <c r="H15" s="45" t="s">
        <v>67</v>
      </c>
      <c r="I15" s="48">
        <v>70.578366470364756</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674.18</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26380.834782608697</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1.1499999999999999</v>
      </c>
      <c r="AT30" s="103">
        <v>45000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51750</v>
      </c>
      <c r="AV39" s="105">
        <v>1.1499999999999999</v>
      </c>
      <c r="AW39" s="89">
        <v>1.4375</v>
      </c>
    </row>
    <row r="40" spans="1:49" ht="14.5" customHeight="1" x14ac:dyDescent="0.3">
      <c r="A40" s="19"/>
      <c r="B40" s="19"/>
      <c r="C40" s="49"/>
      <c r="D40" s="53" t="s">
        <v>109</v>
      </c>
      <c r="E40" s="78">
        <v>0.86249999999999993</v>
      </c>
      <c r="F40" s="78">
        <v>0.91999999999999993</v>
      </c>
      <c r="G40" s="78">
        <v>0.97749999999999992</v>
      </c>
      <c r="H40" s="78">
        <v>1.0349999999999999</v>
      </c>
      <c r="I40" s="78">
        <v>1.0924999999999998</v>
      </c>
      <c r="J40" s="54">
        <v>1.1499999999999999</v>
      </c>
      <c r="K40" s="78">
        <v>1.2075</v>
      </c>
      <c r="L40" s="78">
        <v>1.2649999999999999</v>
      </c>
      <c r="M40" s="78">
        <v>1.3224999999999998</v>
      </c>
      <c r="N40" s="78">
        <v>1.38</v>
      </c>
      <c r="O40" s="78">
        <v>1.4375</v>
      </c>
      <c r="P40" s="19"/>
      <c r="AT40" s="21" t="s">
        <v>62</v>
      </c>
      <c r="AU40" s="104">
        <v>30337.96</v>
      </c>
      <c r="AV40" s="105">
        <v>0.67</v>
      </c>
      <c r="AW40" s="89">
        <v>1.1878141028150817</v>
      </c>
    </row>
    <row r="41" spans="1:49" x14ac:dyDescent="0.3">
      <c r="A41" s="19"/>
      <c r="B41" s="19"/>
      <c r="C41" s="55">
        <v>-0.2</v>
      </c>
      <c r="D41" s="56">
        <v>26163</v>
      </c>
      <c r="E41" s="93">
        <v>-0.25619298397123613</v>
      </c>
      <c r="F41" s="93">
        <v>-0.20660584956931849</v>
      </c>
      <c r="G41" s="93">
        <v>-0.15701871516740096</v>
      </c>
      <c r="H41" s="93">
        <v>-0.10743158076548331</v>
      </c>
      <c r="I41" s="93">
        <v>-5.7844446363565782E-2</v>
      </c>
      <c r="J41" s="93">
        <v>-8.2573119616481394E-3</v>
      </c>
      <c r="K41" s="93">
        <v>4.1329822440269615E-2</v>
      </c>
      <c r="L41" s="93">
        <v>9.0916956842187258E-2</v>
      </c>
      <c r="M41" s="93">
        <v>0.14050409124410468</v>
      </c>
      <c r="N41" s="93">
        <v>0.19009122564602232</v>
      </c>
      <c r="O41" s="93">
        <v>0.23967836004793996</v>
      </c>
      <c r="P41" s="19"/>
      <c r="AT41" s="21" t="s">
        <v>61</v>
      </c>
      <c r="AU41" s="104">
        <v>21412.04</v>
      </c>
      <c r="AV41" s="105"/>
      <c r="AW41" s="89">
        <v>0.41375922705314011</v>
      </c>
    </row>
    <row r="42" spans="1:49" x14ac:dyDescent="0.3">
      <c r="A42" s="19"/>
      <c r="B42" s="19"/>
      <c r="C42" s="55">
        <v>-0.15</v>
      </c>
      <c r="D42" s="56">
        <v>32703.75</v>
      </c>
      <c r="E42" s="93">
        <v>-7.0241229964045138E-2</v>
      </c>
      <c r="F42" s="93">
        <v>-8.2573119616481394E-3</v>
      </c>
      <c r="G42" s="93">
        <v>5.3726606040748859E-2</v>
      </c>
      <c r="H42" s="93">
        <v>0.11571052404314597</v>
      </c>
      <c r="I42" s="93">
        <v>0.17769444204554286</v>
      </c>
      <c r="J42" s="93">
        <v>0.23967836004793996</v>
      </c>
      <c r="K42" s="93">
        <v>0.30166227805033685</v>
      </c>
      <c r="L42" s="93">
        <v>0.36364619605273374</v>
      </c>
      <c r="M42" s="93">
        <v>0.42563011405513063</v>
      </c>
      <c r="N42" s="93">
        <v>0.48761403205752774</v>
      </c>
      <c r="O42" s="93">
        <v>0.54959795005992507</v>
      </c>
      <c r="P42" s="19"/>
    </row>
    <row r="43" spans="1:49" x14ac:dyDescent="0.3">
      <c r="A43" s="19"/>
      <c r="B43" s="19"/>
      <c r="C43" s="55">
        <v>-0.1</v>
      </c>
      <c r="D43" s="56">
        <v>38475</v>
      </c>
      <c r="E43" s="93">
        <v>9.3833847101123524E-2</v>
      </c>
      <c r="F43" s="93">
        <v>0.16675610357453174</v>
      </c>
      <c r="G43" s="93">
        <v>0.23967836004793996</v>
      </c>
      <c r="H43" s="93">
        <v>0.31260061652134818</v>
      </c>
      <c r="I43" s="93">
        <v>0.38552287299475618</v>
      </c>
      <c r="J43" s="93">
        <v>0.45844512946816462</v>
      </c>
      <c r="K43" s="93">
        <v>0.53136738594157285</v>
      </c>
      <c r="L43" s="93">
        <v>0.60428964241498084</v>
      </c>
      <c r="M43" s="93">
        <v>0.67721189888838906</v>
      </c>
      <c r="N43" s="93">
        <v>0.75013415536179728</v>
      </c>
      <c r="O43" s="93">
        <v>0.82305641183520595</v>
      </c>
      <c r="P43" s="19"/>
      <c r="AU43" s="21">
        <v>68760</v>
      </c>
    </row>
    <row r="44" spans="1:49" x14ac:dyDescent="0.3">
      <c r="A44" s="19"/>
      <c r="B44" s="19"/>
      <c r="C44" s="55">
        <v>-0.05</v>
      </c>
      <c r="D44" s="56">
        <v>42750</v>
      </c>
      <c r="E44" s="93">
        <v>0.21537094122347056</v>
      </c>
      <c r="F44" s="93">
        <v>0.29639567063836858</v>
      </c>
      <c r="G44" s="93">
        <v>0.3774204000532666</v>
      </c>
      <c r="H44" s="93">
        <v>0.45844512946816462</v>
      </c>
      <c r="I44" s="93">
        <v>0.53946985888306243</v>
      </c>
      <c r="J44" s="93">
        <v>0.62049458829796045</v>
      </c>
      <c r="K44" s="93">
        <v>0.70151931771285869</v>
      </c>
      <c r="L44" s="93">
        <v>0.78254404712775649</v>
      </c>
      <c r="M44" s="93">
        <v>0.86356877654265474</v>
      </c>
      <c r="N44" s="93">
        <v>0.94459350595755276</v>
      </c>
      <c r="O44" s="93">
        <v>1.025618235372451</v>
      </c>
      <c r="P44" s="19"/>
      <c r="AU44" s="21">
        <v>72536.44</v>
      </c>
    </row>
    <row r="45" spans="1:49" x14ac:dyDescent="0.3">
      <c r="A45" s="19"/>
      <c r="B45" s="19"/>
      <c r="C45" s="51" t="s">
        <v>107</v>
      </c>
      <c r="D45" s="57">
        <v>45000</v>
      </c>
      <c r="E45" s="93">
        <v>0.27933783286681102</v>
      </c>
      <c r="F45" s="93">
        <v>0.3646270217245986</v>
      </c>
      <c r="G45" s="93">
        <v>0.44991621058238596</v>
      </c>
      <c r="H45" s="93">
        <v>0.53520539944017331</v>
      </c>
      <c r="I45" s="93">
        <v>0.62049458829796045</v>
      </c>
      <c r="J45" s="93">
        <v>0.70578377715574803</v>
      </c>
      <c r="K45" s="93">
        <v>0.79107296601353561</v>
      </c>
      <c r="L45" s="93">
        <v>0.87636215487132274</v>
      </c>
      <c r="M45" s="93">
        <v>0.9616513437291101</v>
      </c>
      <c r="N45" s="93">
        <v>1.0469405325868975</v>
      </c>
      <c r="O45" s="93">
        <v>1.132229721444685</v>
      </c>
      <c r="P45" s="19"/>
    </row>
    <row r="46" spans="1:49" ht="14.5" customHeight="1" x14ac:dyDescent="0.3">
      <c r="A46" s="19"/>
      <c r="B46" s="19"/>
      <c r="C46" s="55">
        <v>0.05</v>
      </c>
      <c r="D46" s="56">
        <v>47250</v>
      </c>
      <c r="E46" s="93">
        <v>0.3433047245101517</v>
      </c>
      <c r="F46" s="93">
        <v>0.4328583728108284</v>
      </c>
      <c r="G46" s="93">
        <v>0.52241202111150531</v>
      </c>
      <c r="H46" s="93">
        <v>0.61196566941218178</v>
      </c>
      <c r="I46" s="93">
        <v>0.70151931771285847</v>
      </c>
      <c r="J46" s="93">
        <v>0.79107296601353538</v>
      </c>
      <c r="K46" s="93">
        <v>0.8806266143142123</v>
      </c>
      <c r="L46" s="93">
        <v>0.97018026261488899</v>
      </c>
      <c r="M46" s="93">
        <v>1.0597339109155657</v>
      </c>
      <c r="N46" s="93">
        <v>1.1492875592162424</v>
      </c>
      <c r="O46" s="93">
        <v>1.2388412075169195</v>
      </c>
      <c r="P46" s="19"/>
    </row>
    <row r="47" spans="1:49" x14ac:dyDescent="0.3">
      <c r="A47" s="19"/>
      <c r="B47" s="19"/>
      <c r="C47" s="55">
        <v>0.1</v>
      </c>
      <c r="D47" s="56">
        <v>51975</v>
      </c>
      <c r="E47" s="93">
        <v>0.47763519696116674</v>
      </c>
      <c r="F47" s="93">
        <v>0.57614421009191097</v>
      </c>
      <c r="G47" s="93">
        <v>0.67465322322265542</v>
      </c>
      <c r="H47" s="93">
        <v>0.77316223635339987</v>
      </c>
      <c r="I47" s="93">
        <v>0.87167124948414454</v>
      </c>
      <c r="J47" s="93">
        <v>0.97018026261488899</v>
      </c>
      <c r="K47" s="93">
        <v>1.0686892757456334</v>
      </c>
      <c r="L47" s="93">
        <v>1.1671982888763779</v>
      </c>
      <c r="M47" s="93">
        <v>1.2657073020071219</v>
      </c>
      <c r="N47" s="93">
        <v>1.3642163151378668</v>
      </c>
      <c r="O47" s="93">
        <v>1.4627253282686112</v>
      </c>
      <c r="P47" s="19"/>
    </row>
    <row r="48" spans="1:49" x14ac:dyDescent="0.3">
      <c r="A48" s="19"/>
      <c r="B48" s="19"/>
      <c r="C48" s="55">
        <v>0.15</v>
      </c>
      <c r="D48" s="56">
        <v>59771.25</v>
      </c>
      <c r="E48" s="93">
        <v>0.69928047650534153</v>
      </c>
      <c r="F48" s="93">
        <v>0.81256584160569778</v>
      </c>
      <c r="G48" s="93">
        <v>0.92585120670605403</v>
      </c>
      <c r="H48" s="93">
        <v>1.0391365718064098</v>
      </c>
      <c r="I48" s="93">
        <v>1.1524219369067659</v>
      </c>
      <c r="J48" s="93">
        <v>1.2657073020071223</v>
      </c>
      <c r="K48" s="93">
        <v>1.3789926671074788</v>
      </c>
      <c r="L48" s="93">
        <v>1.4922780322078344</v>
      </c>
      <c r="M48" s="93">
        <v>1.6055633973081909</v>
      </c>
      <c r="N48" s="93">
        <v>1.7188487624085469</v>
      </c>
      <c r="O48" s="93">
        <v>1.8321341275089029</v>
      </c>
      <c r="P48" s="19"/>
    </row>
    <row r="49" spans="1:45" ht="14.5" thickBot="1" x14ac:dyDescent="0.35">
      <c r="A49" s="19"/>
      <c r="B49" s="19"/>
      <c r="C49" s="55">
        <v>0.2</v>
      </c>
      <c r="D49" s="58">
        <v>71725.5</v>
      </c>
      <c r="E49" s="93">
        <v>1.0391365718064098</v>
      </c>
      <c r="F49" s="93">
        <v>1.1750790099268373</v>
      </c>
      <c r="G49" s="93">
        <v>1.3110214480472644</v>
      </c>
      <c r="H49" s="93">
        <v>1.4469638861676919</v>
      </c>
      <c r="I49" s="93">
        <v>1.5829063242881189</v>
      </c>
      <c r="J49" s="93">
        <v>1.7188487624085469</v>
      </c>
      <c r="K49" s="93">
        <v>1.8547912005289744</v>
      </c>
      <c r="L49" s="93">
        <v>1.9907336386494014</v>
      </c>
      <c r="M49" s="93">
        <v>2.1266760767698285</v>
      </c>
      <c r="N49" s="93">
        <v>2.262618514890256</v>
      </c>
      <c r="O49" s="93">
        <v>2.3985609530106839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45000</v>
      </c>
    </row>
    <row r="66" spans="44:55" x14ac:dyDescent="0.3">
      <c r="AS66" s="21" t="s">
        <v>70</v>
      </c>
      <c r="AT66" s="21" t="s">
        <v>69</v>
      </c>
      <c r="AU66" s="21" t="s">
        <v>68</v>
      </c>
      <c r="AV66" s="21" t="s">
        <v>67</v>
      </c>
      <c r="AX66" s="21" t="s">
        <v>66</v>
      </c>
      <c r="AZ66" s="101">
        <v>567.58000000000004</v>
      </c>
      <c r="BA66" s="21" t="s">
        <v>65</v>
      </c>
    </row>
    <row r="67" spans="44:55" x14ac:dyDescent="0.3">
      <c r="AS67" s="21" t="s">
        <v>11</v>
      </c>
      <c r="AT67" s="104">
        <v>36000</v>
      </c>
      <c r="AU67" s="105">
        <v>0.8</v>
      </c>
      <c r="AV67" s="89">
        <v>1</v>
      </c>
      <c r="AX67" s="21" t="s">
        <v>64</v>
      </c>
      <c r="AZ67" s="73">
        <v>31926.25</v>
      </c>
      <c r="BA67" s="21" t="s">
        <v>63</v>
      </c>
    </row>
    <row r="68" spans="44:55" x14ac:dyDescent="0.3">
      <c r="AS68" s="21" t="s">
        <v>62</v>
      </c>
      <c r="AT68" s="104">
        <v>25541</v>
      </c>
      <c r="AU68" s="105">
        <v>0.56999999999999995</v>
      </c>
      <c r="AV68" s="89">
        <v>0.70947222222222217</v>
      </c>
    </row>
    <row r="69" spans="44:55" x14ac:dyDescent="0.3">
      <c r="AS69" s="21" t="s">
        <v>61</v>
      </c>
      <c r="AT69" s="104">
        <v>10459</v>
      </c>
      <c r="AU69" s="105"/>
      <c r="AV69" s="89">
        <v>0.29052777777777777</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0.60000000000000009</v>
      </c>
      <c r="AU86" s="91">
        <v>0.64</v>
      </c>
      <c r="AV86" s="91">
        <v>0.68</v>
      </c>
      <c r="AW86" s="91">
        <v>0.72</v>
      </c>
      <c r="AX86" s="91">
        <v>0.76</v>
      </c>
      <c r="AY86" s="108">
        <v>0.8</v>
      </c>
      <c r="AZ86" s="91">
        <v>0.84000000000000008</v>
      </c>
      <c r="BA86" s="91">
        <v>0.88000000000000012</v>
      </c>
      <c r="BB86" s="91">
        <v>0.92</v>
      </c>
      <c r="BC86" s="91">
        <v>0.96000000000000008</v>
      </c>
      <c r="BD86" s="91">
        <v>1</v>
      </c>
    </row>
    <row r="87" spans="44:56" x14ac:dyDescent="0.3">
      <c r="AR87" s="21">
        <v>-0.2</v>
      </c>
      <c r="AS87" s="91">
        <v>26163</v>
      </c>
      <c r="AT87" s="92"/>
      <c r="AU87" s="92"/>
      <c r="AV87" s="92"/>
      <c r="AW87" s="92"/>
      <c r="AX87" s="92"/>
      <c r="AY87" s="92"/>
      <c r="AZ87" s="92"/>
      <c r="BA87" s="92"/>
      <c r="BB87" s="92"/>
      <c r="BC87" s="92"/>
      <c r="BD87" s="92"/>
    </row>
    <row r="88" spans="44:56" x14ac:dyDescent="0.3">
      <c r="AR88" s="21">
        <v>-0.15</v>
      </c>
      <c r="AS88" s="91">
        <v>32703.75</v>
      </c>
      <c r="AT88" s="92"/>
      <c r="AU88" s="92"/>
      <c r="AV88" s="92"/>
      <c r="AW88" s="92"/>
      <c r="AX88" s="92"/>
      <c r="AY88" s="92"/>
      <c r="AZ88" s="92"/>
      <c r="BA88" s="92"/>
      <c r="BB88" s="92"/>
      <c r="BC88" s="92"/>
      <c r="BD88" s="92"/>
    </row>
    <row r="89" spans="44:56" x14ac:dyDescent="0.3">
      <c r="AR89" s="21">
        <v>-0.1</v>
      </c>
      <c r="AS89" s="91">
        <v>38475</v>
      </c>
      <c r="AT89" s="92"/>
      <c r="AU89" s="92"/>
      <c r="AV89" s="92"/>
      <c r="AW89" s="92"/>
      <c r="AX89" s="92"/>
      <c r="AY89" s="92"/>
      <c r="AZ89" s="92"/>
      <c r="BA89" s="92"/>
      <c r="BB89" s="92"/>
      <c r="BC89" s="92"/>
      <c r="BD89" s="92"/>
    </row>
    <row r="90" spans="44:56" x14ac:dyDescent="0.3">
      <c r="AR90" s="21">
        <v>-0.05</v>
      </c>
      <c r="AS90" s="91">
        <v>42750</v>
      </c>
      <c r="AT90" s="92"/>
      <c r="AU90" s="92"/>
      <c r="AV90" s="92"/>
      <c r="AW90" s="92"/>
      <c r="AX90" s="92"/>
      <c r="AY90" s="92"/>
      <c r="AZ90" s="92"/>
      <c r="BA90" s="92"/>
      <c r="BB90" s="92"/>
      <c r="BC90" s="92"/>
      <c r="BD90" s="92"/>
    </row>
    <row r="91" spans="44:56" x14ac:dyDescent="0.3">
      <c r="AR91" s="63" t="s">
        <v>71</v>
      </c>
      <c r="AS91" s="91">
        <v>45000</v>
      </c>
      <c r="AT91" s="92"/>
      <c r="AU91" s="92"/>
      <c r="AV91" s="92"/>
      <c r="AW91" s="92"/>
      <c r="AX91" s="92"/>
      <c r="AY91" s="92"/>
      <c r="AZ91" s="92"/>
      <c r="BA91" s="92"/>
      <c r="BB91" s="92"/>
      <c r="BC91" s="92"/>
      <c r="BD91" s="92"/>
    </row>
    <row r="92" spans="44:56" x14ac:dyDescent="0.3">
      <c r="AR92" s="21">
        <v>0.05</v>
      </c>
      <c r="AS92" s="91">
        <v>47250</v>
      </c>
      <c r="AT92" s="92"/>
      <c r="AU92" s="92"/>
      <c r="AV92" s="92"/>
      <c r="AW92" s="92"/>
      <c r="AX92" s="92"/>
      <c r="AY92" s="92"/>
      <c r="AZ92" s="92"/>
      <c r="BA92" s="92"/>
      <c r="BB92" s="92"/>
      <c r="BC92" s="92"/>
      <c r="BD92" s="92"/>
    </row>
    <row r="93" spans="44:56" x14ac:dyDescent="0.3">
      <c r="AR93" s="21">
        <v>0.1</v>
      </c>
      <c r="AS93" s="91">
        <v>51975</v>
      </c>
      <c r="AT93" s="92"/>
      <c r="AU93" s="92"/>
      <c r="AV93" s="92"/>
      <c r="AW93" s="92"/>
      <c r="AX93" s="92"/>
      <c r="AY93" s="92"/>
      <c r="AZ93" s="92"/>
      <c r="BA93" s="92"/>
      <c r="BB93" s="92"/>
      <c r="BC93" s="92"/>
      <c r="BD93" s="92"/>
    </row>
    <row r="94" spans="44:56" x14ac:dyDescent="0.3">
      <c r="AR94" s="21">
        <v>0.15</v>
      </c>
      <c r="AS94" s="91">
        <v>59771.25</v>
      </c>
      <c r="AT94" s="92"/>
      <c r="AU94" s="92"/>
      <c r="AV94" s="92"/>
      <c r="AW94" s="92"/>
      <c r="AX94" s="92"/>
      <c r="AY94" s="92"/>
      <c r="AZ94" s="92"/>
      <c r="BA94" s="92"/>
      <c r="BB94" s="92"/>
      <c r="BC94" s="92"/>
      <c r="BD94" s="92"/>
    </row>
    <row r="95" spans="44:56" x14ac:dyDescent="0.3">
      <c r="AR95" s="21">
        <v>0.2</v>
      </c>
      <c r="AS95" s="91">
        <v>71725.5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2025-05-07T18:45:28Z</dcterms:modified>
</cp:coreProperties>
</file>