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A1EF251-33AC-4184-A4E3-1F539FB66ED1}"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<sst xmlns="http://schemas.openxmlformats.org/spreadsheetml/2006/main" count="350" uniqueCount="161">
  <si>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</si>
  <si>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</si>
  <si>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</si>
  <si>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</si>
  <si>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</si>
  <si>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</si>
  <si>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</si>
  <si>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</si>
  <si>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</si>
  <si>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</si>
  <si>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</si>
  <si>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</si>
  <si>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</si>
  <si>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</si>
  <si>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</si>
  <si>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</si>
  <si>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</si>
  <si>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</si>
  <si>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</si>
  <si>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</si>
  <si>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</si>
  <si>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</si>
  <si>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</si>
  <si>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</si>
  <si>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</si>
  <si>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</si>
  <si>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</si>
  <si>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</si>
  <si>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</si>
  <si>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</si>
  <si>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</si>
  <si>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</si>
  <si>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</si>
  <si>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</si>
  <si>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</si>
  <si>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</si>
  <si>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</si>
  <si>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</si>
  <si>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</si>
  <si>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</si>
  <si>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</si>
  <si>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</si>
  <si>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</si>
  <si>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</si>
  <si>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</si>
  <si>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</si>
  <si>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</si>
  <si>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</si>
  <si>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</si>
  <si>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</si>
  <si>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</si>
  <si>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</si>
  <si>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</si>
  <si>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</si>
  <si>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</si>
  <si>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</si>
  <si>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</si>
  <si>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</si>
  <si>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</si>
  <si>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</si>
  <si>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</si>
  <si>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</si>
  <si>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</si>
  <si>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</si>
  <si>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</si>
  <si>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</si>
  <si>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</si>
  <si>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</si>
  <si>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</si>
  <si>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</si>
  <si>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</si>
  <si>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</si>
  <si>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</si>
  <si>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</si>
  <si>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</si>
  <si>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</si>
  <si>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</si>
  <si>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</si>
  <si>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</si>
  <si>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</si>
  <si>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</si>
  <si>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</si>
  <si>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</si>
  <si>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</si>
  <si>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</si>
  <si>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</si>
  <si>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</si>
  <si>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</si>
  <si>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</si>
  <si>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</si>
  <si>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</si>
  <si>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</si>
  <si>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</si>
  <si>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</si>
  <si>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</si>
  <si>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</si>
  <si>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</si>
  <si>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</si>
  <si>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</si>
  <si>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</si>
  <si>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</si>
  <si>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</si>
  <si>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</si>
  <si>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</si>
  <si>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</si>
  <si>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</si>
  <si>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</si>
  <si>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</si>
  <si>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</si>
  <si>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</si>
  <si>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</si>
  <si>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</si>
  <si>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</si>
  <si>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</si>
  <si>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</si>
  <si>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</si>
  <si>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</si>
  <si>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</si>
  <si>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</si>
  <si>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</si>
  <si>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</si>
  <si>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</si>
  <si>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</si>
  <si>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</si>
  <si>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LORENA CUNDINAMARCA VIOTÁ</t>
  </si>
  <si>
    <t>Cundinamarca</t>
  </si>
  <si>
    <t>Material de propagacion: Planta injerto // Distancia de siembra: 6 x 6 // Densidad de siembra - Plantas/Ha.: 278 // Duracion del ciclo: 30 años // Productividad/Ha/Ciclo: 202.500 kg // Inicio de Produccion desde la siembra: año 3  // Duracion de la etapa productiva: 28 años // Productividad promedio en etapa productiva  // Cultivo asociado: NA // Productividad promedio etapa productiva: 7.306 kg // % Rendimiento 1ra. Calidad: 48 // % Rendimiento 2da. Calidad: 52 (30 segunda y 22 tercera) // Precio de venta ponderado por calidad: $2.117 // Valor Jornal: $77.680 // Otros: NA</t>
  </si>
  <si>
    <t>2025 Q1</t>
  </si>
  <si>
    <t>2018 Q2</t>
  </si>
  <si>
    <t>El presente documento corresponde a una actualización del documento PDF de la AgroGuía correspondiente a Aguacate Lorena Cundinamarca Viotá publicada en la página web, y consta de las siguientes partes:</t>
  </si>
  <si>
    <t>- Flujo anualizado de los ingresos (precio y rendimiento) y los costos de producción para una hectárea de
Aguacate Lorena Cundinamarca Viotá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</si>
  <si>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Lorena Cundinamarca Viotá.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</si>
  <si>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</si>
  <si>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</si>
  <si>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</si>
  <si>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</si>
  <si>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Lorena Cundinamarca Viotá.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</si>
  <si>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</si>
  <si>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</si>
  <si>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Aguacate Lorena Cundinamarca Viotá, en lo que respecta a la mano de obra incluye actividades como la preparación del terreno, la siembra, el trazado y el ahoyado, entre otras, y ascienden a un total de $3,3 millones de pesos (equivalente a 42 jornales). En cuanto a los insumos, se incluyen los gastos relacionados con el material vegetal y las enmiendas, que en conjunto ascienden a  $10,1 millones.</t>
  </si>
  <si>
    <t>*** Los costos de sostenimiento del año 1 comprenden tanto los gastos relacionados con la mano de obra como aquellos asociados con los insumos necesarios desde el momento de la siembra de las plantas hasta finalizar el año 1. Para el caso de Aguacate Lorena Cundinamarca Viotá, en lo que respecta a la mano de obra incluye actividades como la fertilización, riego, control de malezas, plagas y enfermedades, entre otras, y ascienden a un total de $3,8 millones de pesos (equivalente a 49 jornales). En cuanto a los insumos, se incluyen los fertilizantes, plaguicidas, transportes, entre otras, que en conjunto ascienden a  $4,3 millones.</t>
  </si>
  <si>
    <t>Nota 1: en caso de utilizar esta información para el desarrollo de otras publicaciones, por favor citar FINAGRO, "Agro Guía - Marcos de Referencia Agroeconómicos"</t>
  </si>
  <si>
    <t>Los costos totales del ciclo para esta actualización (2025 Q1) equivalen a $468,7 millones, en comparación con los costos del marco original que ascienden a $186,0 millones, (mes de publicación del marco: junio - 2018).
La rentabilidad actualizada (2025 Q1) bajó frente a la rentabilidad de la primera AgroGuía, pasando del 24,2% al -7,6%. Mientras que el crecimiento de los costos fue del 252,0%, el crecimiento de los ingresos fue del 176,5%.</t>
  </si>
  <si>
    <t>En cuanto a los costos de mano de obra de la AgroGuía actualizada, se destaca la participación de control arvenses seguido de cosecha y beneficio, que representan el 36% y el 28% del costo total, respectivamente. En cuanto a los costos de insumos, se destaca la participación de cosecha y beneficio seguido de control fitosanitario, que representan el 39% y el 29% del costo total, respectivamente.</t>
  </si>
  <si>
    <t>bajó</t>
  </si>
  <si>
    <t>A continuación, se presenta la desagregación de los costos de mano de obra e insumos según las diferentes actividades vinculadas a la producción de AGUACATE LORENA CUNDINAMARCA VIOTÁ</t>
  </si>
  <si>
    <t>En cuanto a los costos de mano de obra, se destaca la participación de control arvenses segido por cosecha y beneficio que representan el 36% y el 28% del costo total, respectivamente. En cuanto a los costos de insumos, se destaca la participación de cosecha y beneficio segido por fertilización que representan el 46% y el 22% del costo total, respectivamente.</t>
  </si>
  <si>
    <t>En cuanto a los costos de mano de obra, se destaca la participación de control arvenses segido por cosecha y beneficio que representan el 36% y el 28% del costo total, respectivamente. En cuanto a los costos de insumos, se destaca la participación de cosecha y beneficio segido por control fitosanitario que representan el 39% y el 29% del costo total, respectivamente.</t>
  </si>
  <si>
    <t>En cuanto a los costos de mano de obra, se destaca la participación de control arvenses segido por cosecha y beneficio que representan el 36% y el 28% del costo total, respectivamente.</t>
  </si>
  <si>
    <t>En cuanto a los costos de insumos, se destaca la participación de cosecha y beneficio segido por control fitosanitario que representan el 39% y el 29% del costo total, respectivamente.</t>
  </si>
  <si>
    <t>En cuanto a los costos de insumos, se destaca la participación de cosecha y beneficio segido por fertilización que representan el 46% y el 22% del costo total, respectivamente.</t>
  </si>
  <si>
    <t>En cuanto a los costos de mano de obra, se destaca la participación de control arvenses segido por cosecha y beneficio que representan el 36% y el 28% del costo total, respectivamente.En cuanto a los costos de insumos, se destaca la participación de cosecha y beneficio segido por fertilización que representan el 46% y el 22% del costo total, respectivamente.</t>
  </si>
  <si>
    <t>De acuerdo con el comportamiento histórico del sistema productivo, se efectuó un análisis de sensibilidad del margen de utilidad obtenido en la producción de AGUACATE LORENA CUNDINAMARCA VIOTÁ, frente a diferentes escenarios de variación de precios de venta en finca y rendimientos probables (kg/ha).</t>
  </si>
  <si>
    <t>Con un precio ponderado de COP $ 2.117/kg y con un rendimiento por hectárea de 204.555 kg por ciclo; el margen de utilidad obtenido en la producción de aguacate es del -8%.</t>
  </si>
  <si>
    <t>El precio mínimo ponderado para cubrir los costos de producción, con un rendimiento de 204.555 kg para todo el ciclo de producción, es COP $ 2.292/kg.</t>
  </si>
  <si>
    <t>El rendimiento mínimo por ha/ciclo para cubrir los costos de producción, con un precio ponderado de COP $ 2.117, es de 223.096 kg/ha para todo el ciclo.</t>
  </si>
  <si>
    <t>El siguiente cuadro presenta diferentes escenarios de rentabilidad para el sistema productivo de AGUACATE LORENA CUNDINAMARCA VIOTÁ, con respecto a diferentes niveles de productividad (kg./ha.) y precios ($/kg.).</t>
  </si>
  <si>
    <t>De acuerdo con el comportamiento histórico del sistema productivo, se efectuó un análisis de sensibilidad del margen de utilidad obtenido en la producción de AGUACATE LORENA CUNDINAMARCA VIOTÁ, frente a diferentes escenarios de variación de precios de venta en finca y rendimientos probables (t/ha)</t>
  </si>
  <si>
    <t>Con un precio ponderado de COP $$ 1.190/kg y con un rendimiento por hectárea de 204.555 kg por ciclo; el margen de utilidad obtenido en la producción de aguacate es del 24%.</t>
  </si>
  <si>
    <t>El precio mínimo ponderado para cubrir los costos de producción, con un rendimiento de 204.555 kg para todo el ciclo de producción, es COP $ 903/kg.</t>
  </si>
  <si>
    <t>El rendimiento mínimo por ha/ciclo para cubrir los costos de producción, con un precio ponderado de COP $ 1.190, es de 156.299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</si>
</sst>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186015000</c:v>
                </c:pt>
                <c:pt idx="1">
                  <c:v>468739248.27022392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92405000</c:v>
                </c:pt>
                <c:pt idx="1">
                  <c:v>179357360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93610000</c:v>
                </c:pt>
                <c:pt idx="1">
                  <c:v>289381888.27022392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2674140</c:v>
                </c:pt>
                <c:pt idx="1">
                  <c:v>85276080</c:v>
                </c:pt>
                <c:pt idx="2">
                  <c:v>112433971.60068864</c:v>
                </c:pt>
                <c:pt idx="3">
                  <c:v>40525554</c:v>
                </c:pt>
                <c:pt idx="4">
                  <c:v>10059881.669535294</c:v>
                </c:pt>
                <c:pt idx="6">
                  <c:v>0</c:v>
                </c:pt>
                <c:pt idx="7">
                  <c:v>0</c:v>
                </c:pt>
                <c:pt idx="8">
                  <c:v>38412261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64163680</c:v>
                </c:pt>
                <c:pt idx="1">
                  <c:v>13982400</c:v>
                </c:pt>
                <c:pt idx="2">
                  <c:v>51030000</c:v>
                </c:pt>
                <c:pt idx="3">
                  <c:v>13671680</c:v>
                </c:pt>
                <c:pt idx="4">
                  <c:v>3262560</c:v>
                </c:pt>
                <c:pt idx="5">
                  <c:v>0</c:v>
                </c:pt>
                <c:pt idx="6">
                  <c:v>33247040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0.49676101389672878</c:v>
                </c:pt>
                <c:pt idx="1">
                  <c:v>0.38263781123914359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0.50323898610327122</c:v>
                </c:pt>
                <c:pt idx="1">
                  <c:v>0.61736218876085647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33040000</c:v>
                </c:pt>
                <c:pt idx="1">
                  <c:v>7200000</c:v>
                </c:pt>
                <c:pt idx="2">
                  <c:v>26325000</c:v>
                </c:pt>
                <c:pt idx="3">
                  <c:v>7040000</c:v>
                </c:pt>
                <c:pt idx="4">
                  <c:v>1680000</c:v>
                </c:pt>
                <c:pt idx="5">
                  <c:v>0</c:v>
                </c:pt>
                <c:pt idx="6">
                  <c:v>17120000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2100000</c:v>
                </c:pt>
                <c:pt idx="1">
                  <c:v>10080000</c:v>
                </c:pt>
                <c:pt idx="2">
                  <c:v>42750000</c:v>
                </c:pt>
                <c:pt idx="3">
                  <c:v>20265000</c:v>
                </c:pt>
                <c:pt idx="4">
                  <c:v>3825000</c:v>
                </c:pt>
                <c:pt idx="5">
                  <c:v>0</c:v>
                </c:pt>
                <c:pt idx="6">
                  <c:v>0</c:v>
                </c:pt>
                <c:pt idx="7">
                  <c:v>0</c:v>
                </c:pt>
                <c:pt idx="8">
                  <c:v>14590000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64163680</c:v>
                </c:pt>
                <c:pt idx="1">
                  <c:v>13982400</c:v>
                </c:pt>
                <c:pt idx="2">
                  <c:v>51030000</c:v>
                </c:pt>
                <c:pt idx="3">
                  <c:v>13671680</c:v>
                </c:pt>
                <c:pt idx="4">
                  <c:v>3262560</c:v>
                </c:pt>
                <c:pt idx="5">
                  <c:v>0</c:v>
                </c:pt>
                <c:pt idx="6">
                  <c:v>33247040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2674140</c:v>
                </c:pt>
                <c:pt idx="1">
                  <c:v>85276080</c:v>
                </c:pt>
                <c:pt idx="2">
                  <c:v>112433971.60068864</c:v>
                </c:pt>
                <c:pt idx="3">
                  <c:v>40525554</c:v>
                </c:pt>
                <c:pt idx="4">
                  <c:v>10059881.669535294</c:v>
                </c:pt>
                <c:pt idx="5">
                  <c:v>0</c:v>
                </c:pt>
                <c:pt idx="6">
                  <c:v>0</c:v>
                </c:pt>
                <c:pt idx="7">
                  <c:v>0</c:v>
                </c:pt>
                <c:pt idx="8">
                  <c:v>38412261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186015000</c:v>
                </c:pt>
                <c:pt idx="1">
                  <c:v>468739248.27022392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92405000</c:v>
                </c:pt>
                <c:pt idx="1">
                  <c:v>179357360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93610000</c:v>
                </c:pt>
                <c:pt idx="1">
                  <c:v>289381888.27022392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0.49676101389672878</c:v>
                </c:pt>
                <c:pt idx="1">
                  <c:v>0.38263781123914359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0.50323898610327122</c:v>
                </c:pt>
                <c:pt idx="1">
                  <c:v>0.61736218876085647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3262.56</v>
      </c>
      <c r="C7" s="22">
        <v>3806.32</v>
      </c>
      <c r="D7" s="22">
        <v>3806.32</v>
      </c>
      <c r="E7" s="22">
        <v>4950.72</v>
      </c>
      <c r="F7" s="22">
        <v>5505.12</v>
      </c>
      <c r="G7" s="22">
        <v>5832.72</v>
      </c>
      <c r="H7" s="22">
        <v>6210.72</v>
      </c>
      <c r="I7" s="22">
        <v>6210.72</v>
      </c>
      <c r="J7" s="22">
        <v>6210.72</v>
      </c>
      <c r="K7" s="22">
        <v>6210.72</v>
      </c>
      <c r="L7" s="22">
        <v>6210.72</v>
      </c>
      <c r="M7" s="22">
        <v>6210.72</v>
      </c>
      <c r="N7" s="22">
        <v>6210.72</v>
      </c>
      <c r="O7" s="22">
        <v>6210.72</v>
      </c>
      <c r="P7" s="22">
        <v>6210.72</v>
      </c>
      <c r="Q7" s="22">
        <v>6210.72</v>
      </c>
      <c r="R7" s="22">
        <v>6210.72</v>
      </c>
      <c r="S7" s="22">
        <v>6210.72</v>
      </c>
      <c r="T7" s="22">
        <v>6210.72</v>
      </c>
      <c r="U7" s="22">
        <v>6210.72</v>
      </c>
      <c r="V7" s="22">
        <v>6210.72</v>
      </c>
      <c r="W7" s="22">
        <v>6210.72</v>
      </c>
      <c r="X7" s="22">
        <v>6084.72</v>
      </c>
      <c r="Y7" s="22">
        <v>5983.92</v>
      </c>
      <c r="Z7" s="22">
        <v>5908.32</v>
      </c>
      <c r="AA7" s="22">
        <v>5908.32</v>
      </c>
      <c r="AB7" s="22">
        <v>5832.72</v>
      </c>
      <c r="AC7" s="22">
        <v>5832.72</v>
      </c>
      <c r="AD7" s="22">
        <v>5782.32</v>
      </c>
      <c r="AE7" s="22">
        <v>5782.32</v>
      </c>
      <c r="AF7" s="22">
        <v>5706.72</v>
      </c>
      <c r="AG7" s="22">
        <v>179357.36</v>
      </c>
      <c r="AH7" s="23">
        <v>0.38263781123914387</v>
      </c>
    </row>
    <row r="8" spans="1:34" x14ac:dyDescent="0.3">
      <c r="A8" s="5" t="s">
        <v>122</v>
      </c>
      <c r="B8" s="22">
        <v>10059.879999999999</v>
      </c>
      <c r="C8" s="22">
        <v>4308.12</v>
      </c>
      <c r="D8" s="22">
        <v>4202.92</v>
      </c>
      <c r="E8" s="22">
        <v>10905.22</v>
      </c>
      <c r="F8" s="22">
        <v>9280.2900000000009</v>
      </c>
      <c r="G8" s="22">
        <v>9485.69</v>
      </c>
      <c r="H8" s="22">
        <v>9722.69</v>
      </c>
      <c r="I8" s="22">
        <v>9722.69</v>
      </c>
      <c r="J8" s="22">
        <v>9722.69</v>
      </c>
      <c r="K8" s="22">
        <v>9722.69</v>
      </c>
      <c r="L8" s="22">
        <v>9722.69</v>
      </c>
      <c r="M8" s="22">
        <v>9722.69</v>
      </c>
      <c r="N8" s="22">
        <v>9722.69</v>
      </c>
      <c r="O8" s="22">
        <v>9722.69</v>
      </c>
      <c r="P8" s="22">
        <v>9722.69</v>
      </c>
      <c r="Q8" s="22">
        <v>9722.69</v>
      </c>
      <c r="R8" s="22">
        <v>9722.69</v>
      </c>
      <c r="S8" s="22">
        <v>9722.69</v>
      </c>
      <c r="T8" s="22">
        <v>9722.69</v>
      </c>
      <c r="U8" s="22">
        <v>9722.69</v>
      </c>
      <c r="V8" s="22">
        <v>9722.69</v>
      </c>
      <c r="W8" s="22">
        <v>9722.69</v>
      </c>
      <c r="X8" s="22">
        <v>9643.69</v>
      </c>
      <c r="Y8" s="22">
        <v>9580.49</v>
      </c>
      <c r="Z8" s="22">
        <v>9533.09</v>
      </c>
      <c r="AA8" s="22">
        <v>9533.09</v>
      </c>
      <c r="AB8" s="22">
        <v>9485.69</v>
      </c>
      <c r="AC8" s="22">
        <v>9485.69</v>
      </c>
      <c r="AD8" s="22">
        <v>9454.09</v>
      </c>
      <c r="AE8" s="22">
        <v>9454.09</v>
      </c>
      <c r="AF8" s="22">
        <v>9406.69</v>
      </c>
      <c r="AG8" s="22">
        <v>289381.89</v>
      </c>
      <c r="AH8" s="23">
        <v>0.61736218876085647</v>
      </c>
    </row>
    <row r="9" spans="1:34" x14ac:dyDescent="0.3">
      <c r="A9" s="9" t="s">
        <v>121</v>
      </c>
      <c r="B9" s="22">
        <v>13322.44</v>
      </c>
      <c r="C9" s="22">
        <v>8114.44</v>
      </c>
      <c r="D9" s="22">
        <v>8009.24</v>
      </c>
      <c r="E9" s="22">
        <v>15855.94</v>
      </c>
      <c r="F9" s="22">
        <v>14785.41</v>
      </c>
      <c r="G9" s="22">
        <v>15318.41</v>
      </c>
      <c r="H9" s="22">
        <v>15933.41</v>
      </c>
      <c r="I9" s="22">
        <v>15933.41</v>
      </c>
      <c r="J9" s="22">
        <v>15933.41</v>
      </c>
      <c r="K9" s="22">
        <v>15933.41</v>
      </c>
      <c r="L9" s="22">
        <v>15933.41</v>
      </c>
      <c r="M9" s="22">
        <v>15933.41</v>
      </c>
      <c r="N9" s="22">
        <v>15933.41</v>
      </c>
      <c r="O9" s="22">
        <v>15933.41</v>
      </c>
      <c r="P9" s="22">
        <v>15933.41</v>
      </c>
      <c r="Q9" s="22">
        <v>15933.41</v>
      </c>
      <c r="R9" s="22">
        <v>15933.41</v>
      </c>
      <c r="S9" s="22">
        <v>15933.41</v>
      </c>
      <c r="T9" s="22">
        <v>15933.41</v>
      </c>
      <c r="U9" s="22">
        <v>15933.41</v>
      </c>
      <c r="V9" s="22">
        <v>15933.41</v>
      </c>
      <c r="W9" s="22">
        <v>15933.41</v>
      </c>
      <c r="X9" s="22">
        <v>15728.41</v>
      </c>
      <c r="Y9" s="22">
        <v>15564.41</v>
      </c>
      <c r="Z9" s="22">
        <v>15441.41</v>
      </c>
      <c r="AA9" s="22">
        <v>15441.41</v>
      </c>
      <c r="AB9" s="22">
        <v>15318.41</v>
      </c>
      <c r="AC9" s="22">
        <v>15318.41</v>
      </c>
      <c r="AD9" s="22">
        <v>15236.41</v>
      </c>
      <c r="AE9" s="22">
        <v>15236.41</v>
      </c>
      <c r="AF9" s="22">
        <v>15113.41</v>
      </c>
      <c r="AG9" s="22">
        <v>468739.25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1440</v>
      </c>
      <c r="F11" s="24">
        <v>2496</v>
      </c>
      <c r="G11" s="24">
        <v>3120</v>
      </c>
      <c r="H11" s="24">
        <v>3840</v>
      </c>
      <c r="I11" s="24">
        <v>3840</v>
      </c>
      <c r="J11" s="24">
        <v>3840</v>
      </c>
      <c r="K11" s="24">
        <v>3840</v>
      </c>
      <c r="L11" s="24">
        <v>3840</v>
      </c>
      <c r="M11" s="24">
        <v>3840</v>
      </c>
      <c r="N11" s="24">
        <v>3840</v>
      </c>
      <c r="O11" s="24">
        <v>3840</v>
      </c>
      <c r="P11" s="24">
        <v>3840</v>
      </c>
      <c r="Q11" s="24">
        <v>3840</v>
      </c>
      <c r="R11" s="24">
        <v>3840</v>
      </c>
      <c r="S11" s="24">
        <v>3840</v>
      </c>
      <c r="T11" s="24">
        <v>3840</v>
      </c>
      <c r="U11" s="24">
        <v>3840</v>
      </c>
      <c r="V11" s="24">
        <v>3840</v>
      </c>
      <c r="W11" s="24">
        <v>3840</v>
      </c>
      <c r="X11" s="24">
        <v>3600</v>
      </c>
      <c r="Y11" s="24">
        <v>3408</v>
      </c>
      <c r="Z11" s="24">
        <v>3264</v>
      </c>
      <c r="AA11" s="24">
        <v>3264</v>
      </c>
      <c r="AB11" s="24">
        <v>3120</v>
      </c>
      <c r="AC11" s="24">
        <v>3120</v>
      </c>
      <c r="AD11" s="24">
        <v>3024</v>
      </c>
      <c r="AE11" s="24">
        <v>3024</v>
      </c>
      <c r="AF11" s="24">
        <v>2880</v>
      </c>
      <c r="AG11" s="24">
        <v>97200</v>
      </c>
      <c r="AH11" s="28"/>
    </row>
    <row r="12" spans="1:34" x14ac:dyDescent="0.3">
      <c r="A12" s="5" t="s">
        <v>20</v>
      </c>
      <c r="B12" s="24"/>
      <c r="C12" s="24">
        <v>0</v>
      </c>
      <c r="D12" s="24">
        <v>0</v>
      </c>
      <c r="E12" s="24">
        <v>900</v>
      </c>
      <c r="F12" s="24">
        <v>1560</v>
      </c>
      <c r="G12" s="24">
        <v>1950</v>
      </c>
      <c r="H12" s="24">
        <v>2400</v>
      </c>
      <c r="I12" s="24">
        <v>2400</v>
      </c>
      <c r="J12" s="24">
        <v>2400</v>
      </c>
      <c r="K12" s="24">
        <v>2400</v>
      </c>
      <c r="L12" s="24">
        <v>2400</v>
      </c>
      <c r="M12" s="24">
        <v>2400</v>
      </c>
      <c r="N12" s="24">
        <v>2400</v>
      </c>
      <c r="O12" s="24">
        <v>2400</v>
      </c>
      <c r="P12" s="24">
        <v>2400</v>
      </c>
      <c r="Q12" s="24">
        <v>2400</v>
      </c>
      <c r="R12" s="24">
        <v>2400</v>
      </c>
      <c r="S12" s="24">
        <v>2400</v>
      </c>
      <c r="T12" s="24">
        <v>2400</v>
      </c>
      <c r="U12" s="24">
        <v>2400</v>
      </c>
      <c r="V12" s="24">
        <v>2400</v>
      </c>
      <c r="W12" s="24">
        <v>2400</v>
      </c>
      <c r="X12" s="24">
        <v>2250</v>
      </c>
      <c r="Y12" s="24">
        <v>2130</v>
      </c>
      <c r="Z12" s="24">
        <v>2040</v>
      </c>
      <c r="AA12" s="24">
        <v>2040</v>
      </c>
      <c r="AB12" s="24">
        <v>1950</v>
      </c>
      <c r="AC12" s="24">
        <v>1950</v>
      </c>
      <c r="AD12" s="24">
        <v>1890</v>
      </c>
      <c r="AE12" s="24">
        <v>1890</v>
      </c>
      <c r="AF12" s="24">
        <v>1800</v>
      </c>
      <c r="AG12" s="24">
        <v>60750</v>
      </c>
      <c r="AH12" s="28"/>
    </row>
    <row r="13" spans="1:34" x14ac:dyDescent="0.3">
      <c r="A13" s="5" t="s">
        <v>19</v>
      </c>
      <c r="B13" s="24"/>
      <c r="C13" s="24">
        <v>0</v>
      </c>
      <c r="D13" s="24">
        <v>0</v>
      </c>
      <c r="E13" s="24">
        <v>690</v>
      </c>
      <c r="F13" s="24">
        <v>1196</v>
      </c>
      <c r="G13" s="24">
        <v>1495</v>
      </c>
      <c r="H13" s="24">
        <v>1840</v>
      </c>
      <c r="I13" s="24">
        <v>1840</v>
      </c>
      <c r="J13" s="24">
        <v>1840</v>
      </c>
      <c r="K13" s="24">
        <v>1840</v>
      </c>
      <c r="L13" s="24">
        <v>1840</v>
      </c>
      <c r="M13" s="24">
        <v>1840</v>
      </c>
      <c r="N13" s="24">
        <v>1840</v>
      </c>
      <c r="O13" s="24">
        <v>1840</v>
      </c>
      <c r="P13" s="24">
        <v>1840</v>
      </c>
      <c r="Q13" s="24">
        <v>1840</v>
      </c>
      <c r="R13" s="24">
        <v>1840</v>
      </c>
      <c r="S13" s="24">
        <v>1840</v>
      </c>
      <c r="T13" s="24">
        <v>1840</v>
      </c>
      <c r="U13" s="24">
        <v>1840</v>
      </c>
      <c r="V13" s="24">
        <v>1840</v>
      </c>
      <c r="W13" s="24">
        <v>1840</v>
      </c>
      <c r="X13" s="24">
        <v>1725</v>
      </c>
      <c r="Y13" s="24">
        <v>1663</v>
      </c>
      <c r="Z13" s="24">
        <v>1564</v>
      </c>
      <c r="AA13" s="24">
        <v>1564</v>
      </c>
      <c r="AB13" s="24">
        <v>1495</v>
      </c>
      <c r="AC13" s="24">
        <v>1495</v>
      </c>
      <c r="AD13" s="24">
        <v>1449</v>
      </c>
      <c r="AE13" s="24">
        <v>1449</v>
      </c>
      <c r="AF13" s="24">
        <v>1380</v>
      </c>
      <c r="AG13" s="24">
        <v>46605</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2.6480000000000001</v>
      </c>
      <c r="F15" s="25">
        <v>2.6480000000000001</v>
      </c>
      <c r="G15" s="25">
        <v>2.6480000000000001</v>
      </c>
      <c r="H15" s="25">
        <v>2.6480000000000001</v>
      </c>
      <c r="I15" s="25">
        <v>2.6480000000000001</v>
      </c>
      <c r="J15" s="25">
        <v>2.6480000000000001</v>
      </c>
      <c r="K15" s="25">
        <v>2.6480000000000001</v>
      </c>
      <c r="L15" s="25">
        <v>2.6480000000000001</v>
      </c>
      <c r="M15" s="25">
        <v>2.6480000000000001</v>
      </c>
      <c r="N15" s="25">
        <v>2.6480000000000001</v>
      </c>
      <c r="O15" s="25">
        <v>2.6480000000000001</v>
      </c>
      <c r="P15" s="25">
        <v>2.6480000000000001</v>
      </c>
      <c r="Q15" s="25">
        <v>2.6480000000000001</v>
      </c>
      <c r="R15" s="25">
        <v>2.6480000000000001</v>
      </c>
      <c r="S15" s="25">
        <v>2.6480000000000001</v>
      </c>
      <c r="T15" s="25">
        <v>2.6480000000000001</v>
      </c>
      <c r="U15" s="25">
        <v>2.6480000000000001</v>
      </c>
      <c r="V15" s="25">
        <v>2.6480000000000001</v>
      </c>
      <c r="W15" s="25">
        <v>2.6480000000000001</v>
      </c>
      <c r="X15" s="25">
        <v>2.6480000000000001</v>
      </c>
      <c r="Y15" s="25">
        <v>2.6480000000000001</v>
      </c>
      <c r="Z15" s="25">
        <v>2.6480000000000001</v>
      </c>
      <c r="AA15" s="25">
        <v>2.6480000000000001</v>
      </c>
      <c r="AB15" s="25">
        <v>2.6480000000000001</v>
      </c>
      <c r="AC15" s="25">
        <v>2.6480000000000001</v>
      </c>
      <c r="AD15" s="25">
        <v>2.6480000000000001</v>
      </c>
      <c r="AE15" s="25">
        <v>2.6480000000000001</v>
      </c>
      <c r="AF15" s="25">
        <v>2.6480000000000001</v>
      </c>
      <c r="AG15" s="25">
        <v>2.6480000000000001</v>
      </c>
      <c r="AH15" s="28"/>
    </row>
    <row r="16" spans="1:34" x14ac:dyDescent="0.3">
      <c r="A16" s="5" t="s">
        <v>16</v>
      </c>
      <c r="B16" s="25"/>
      <c r="C16" s="25">
        <v>0</v>
      </c>
      <c r="D16" s="25">
        <v>0</v>
      </c>
      <c r="E16" s="25">
        <v>1.9419999999999999</v>
      </c>
      <c r="F16" s="25">
        <v>1.9419999999999999</v>
      </c>
      <c r="G16" s="25">
        <v>1.9419999999999999</v>
      </c>
      <c r="H16" s="25">
        <v>1.9419999999999999</v>
      </c>
      <c r="I16" s="25">
        <v>1.9419999999999999</v>
      </c>
      <c r="J16" s="25">
        <v>1.9419999999999999</v>
      </c>
      <c r="K16" s="25">
        <v>1.9419999999999999</v>
      </c>
      <c r="L16" s="25">
        <v>1.9419999999999999</v>
      </c>
      <c r="M16" s="25">
        <v>1.9419999999999999</v>
      </c>
      <c r="N16" s="25">
        <v>1.9419999999999999</v>
      </c>
      <c r="O16" s="25">
        <v>1.9419999999999999</v>
      </c>
      <c r="P16" s="25">
        <v>1.9419999999999999</v>
      </c>
      <c r="Q16" s="25">
        <v>1.9419999999999999</v>
      </c>
      <c r="R16" s="25">
        <v>1.9419999999999999</v>
      </c>
      <c r="S16" s="25">
        <v>1.9419999999999999</v>
      </c>
      <c r="T16" s="25">
        <v>1.9419999999999999</v>
      </c>
      <c r="U16" s="25">
        <v>1.9419999999999999</v>
      </c>
      <c r="V16" s="25">
        <v>1.9419999999999999</v>
      </c>
      <c r="W16" s="25">
        <v>1.9419999999999999</v>
      </c>
      <c r="X16" s="25">
        <v>1.9419999999999999</v>
      </c>
      <c r="Y16" s="25">
        <v>1.9419999999999999</v>
      </c>
      <c r="Z16" s="25">
        <v>1.9419999999999999</v>
      </c>
      <c r="AA16" s="25">
        <v>1.9419999999999999</v>
      </c>
      <c r="AB16" s="25">
        <v>1.9419999999999999</v>
      </c>
      <c r="AC16" s="25">
        <v>1.9419999999999999</v>
      </c>
      <c r="AD16" s="25">
        <v>1.9419999999999999</v>
      </c>
      <c r="AE16" s="25">
        <v>1.9419999999999999</v>
      </c>
      <c r="AF16" s="25">
        <v>1.9419999999999999</v>
      </c>
      <c r="AG16" s="25">
        <v>1.9419999999999999</v>
      </c>
      <c r="AH16" s="28"/>
    </row>
    <row r="17" spans="1:34" x14ac:dyDescent="0.3">
      <c r="A17" s="5" t="s">
        <v>15</v>
      </c>
      <c r="B17" s="25"/>
      <c r="C17" s="25">
        <v>0</v>
      </c>
      <c r="D17" s="25">
        <v>0</v>
      </c>
      <c r="E17" s="25">
        <v>1.236</v>
      </c>
      <c r="F17" s="25">
        <v>1.236</v>
      </c>
      <c r="G17" s="25">
        <v>1.236</v>
      </c>
      <c r="H17" s="25">
        <v>1.236</v>
      </c>
      <c r="I17" s="25">
        <v>1.236</v>
      </c>
      <c r="J17" s="25">
        <v>1.236</v>
      </c>
      <c r="K17" s="25">
        <v>1.236</v>
      </c>
      <c r="L17" s="25">
        <v>1.236</v>
      </c>
      <c r="M17" s="25">
        <v>1.236</v>
      </c>
      <c r="N17" s="25">
        <v>1.236</v>
      </c>
      <c r="O17" s="25">
        <v>1.236</v>
      </c>
      <c r="P17" s="25">
        <v>1.236</v>
      </c>
      <c r="Q17" s="25">
        <v>1.236</v>
      </c>
      <c r="R17" s="25">
        <v>1.236</v>
      </c>
      <c r="S17" s="25">
        <v>1.236</v>
      </c>
      <c r="T17" s="25">
        <v>1.236</v>
      </c>
      <c r="U17" s="25">
        <v>1.236</v>
      </c>
      <c r="V17" s="25">
        <v>1.236</v>
      </c>
      <c r="W17" s="25">
        <v>1.236</v>
      </c>
      <c r="X17" s="25">
        <v>1.236</v>
      </c>
      <c r="Y17" s="25">
        <v>1.236</v>
      </c>
      <c r="Z17" s="25">
        <v>1.236</v>
      </c>
      <c r="AA17" s="25">
        <v>1.236</v>
      </c>
      <c r="AB17" s="25">
        <v>1.236</v>
      </c>
      <c r="AC17" s="25">
        <v>1.236</v>
      </c>
      <c r="AD17" s="25">
        <v>1.236</v>
      </c>
      <c r="AE17" s="25">
        <v>1.236</v>
      </c>
      <c r="AF17" s="25">
        <v>1.236</v>
      </c>
      <c r="AG17" s="25">
        <v>1.236</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6413.76</v>
      </c>
      <c r="F19" s="22">
        <v>11117.18</v>
      </c>
      <c r="G19" s="22">
        <v>13896.48</v>
      </c>
      <c r="H19" s="22">
        <v>17103.36</v>
      </c>
      <c r="I19" s="22">
        <v>17103.36</v>
      </c>
      <c r="J19" s="22">
        <v>17103.36</v>
      </c>
      <c r="K19" s="22">
        <v>17103.36</v>
      </c>
      <c r="L19" s="22">
        <v>17103.36</v>
      </c>
      <c r="M19" s="22">
        <v>17103.36</v>
      </c>
      <c r="N19" s="22">
        <v>17103.36</v>
      </c>
      <c r="O19" s="22">
        <v>17103.36</v>
      </c>
      <c r="P19" s="22">
        <v>17103.36</v>
      </c>
      <c r="Q19" s="22">
        <v>17103.36</v>
      </c>
      <c r="R19" s="22">
        <v>17103.36</v>
      </c>
      <c r="S19" s="22">
        <v>17103.36</v>
      </c>
      <c r="T19" s="22">
        <v>17103.36</v>
      </c>
      <c r="U19" s="22">
        <v>17103.36</v>
      </c>
      <c r="V19" s="22">
        <v>17103.36</v>
      </c>
      <c r="W19" s="22">
        <v>17103.36</v>
      </c>
      <c r="X19" s="22">
        <v>16034.4</v>
      </c>
      <c r="Y19" s="22">
        <v>15216.31</v>
      </c>
      <c r="Z19" s="22">
        <v>14537.86</v>
      </c>
      <c r="AA19" s="22">
        <v>14537.86</v>
      </c>
      <c r="AB19" s="22">
        <v>13896.48</v>
      </c>
      <c r="AC19" s="22">
        <v>13896.48</v>
      </c>
      <c r="AD19" s="22">
        <v>13468.9</v>
      </c>
      <c r="AE19" s="22">
        <v>13468.9</v>
      </c>
      <c r="AF19" s="22">
        <v>12827.52</v>
      </c>
      <c r="AG19" s="22">
        <v>432965.88</v>
      </c>
      <c r="AH19" s="28"/>
    </row>
    <row r="20" spans="1:34" x14ac:dyDescent="0.3">
      <c r="A20" s="3" t="s">
        <v>12</v>
      </c>
      <c r="B20" s="26">
        <v>-13322.44</v>
      </c>
      <c r="C20" s="26">
        <v>-8114.44</v>
      </c>
      <c r="D20" s="26">
        <v>-8009.24</v>
      </c>
      <c r="E20" s="26">
        <v>-9442.18</v>
      </c>
      <c r="F20" s="26">
        <v>-3668.23</v>
      </c>
      <c r="G20" s="26">
        <v>-1421.93</v>
      </c>
      <c r="H20" s="26">
        <v>1169.95</v>
      </c>
      <c r="I20" s="26">
        <v>1169.95</v>
      </c>
      <c r="J20" s="26">
        <v>1169.95</v>
      </c>
      <c r="K20" s="26">
        <v>1169.95</v>
      </c>
      <c r="L20" s="26">
        <v>1169.95</v>
      </c>
      <c r="M20" s="26">
        <v>1169.95</v>
      </c>
      <c r="N20" s="26">
        <v>1169.95</v>
      </c>
      <c r="O20" s="26">
        <v>1169.95</v>
      </c>
      <c r="P20" s="26">
        <v>1169.95</v>
      </c>
      <c r="Q20" s="26">
        <v>1169.95</v>
      </c>
      <c r="R20" s="26">
        <v>1169.95</v>
      </c>
      <c r="S20" s="26">
        <v>1169.95</v>
      </c>
      <c r="T20" s="26">
        <v>1169.95</v>
      </c>
      <c r="U20" s="26">
        <v>1169.95</v>
      </c>
      <c r="V20" s="26">
        <v>1169.95</v>
      </c>
      <c r="W20" s="26">
        <v>1169.95</v>
      </c>
      <c r="X20" s="26">
        <v>305.99</v>
      </c>
      <c r="Y20" s="26">
        <v>-348.1</v>
      </c>
      <c r="Z20" s="26">
        <v>-903.56</v>
      </c>
      <c r="AA20" s="26">
        <v>-903.56</v>
      </c>
      <c r="AB20" s="26">
        <v>-1421.93</v>
      </c>
      <c r="AC20" s="26">
        <v>-1421.93</v>
      </c>
      <c r="AD20" s="26">
        <v>-1767.52</v>
      </c>
      <c r="AE20" s="26">
        <v>-1767.52</v>
      </c>
      <c r="AF20" s="26">
        <v>-2285.89</v>
      </c>
      <c r="AG20" s="26">
        <v>-35773.370000000003</v>
      </c>
      <c r="AH20" s="31"/>
    </row>
    <row r="21" spans="1:34" x14ac:dyDescent="0.3">
      <c r="J21" s="19"/>
      <c r="AG21" s="88">
        <v>-7.6318269490419977E-2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3640</v>
      </c>
      <c r="D121" s="70">
        <v>1960</v>
      </c>
      <c r="E121" s="70">
        <v>2550</v>
      </c>
      <c r="F121" s="70">
        <v>2836</v>
      </c>
      <c r="G121" s="70">
        <v>3005</v>
      </c>
      <c r="H121" s="98">
        <v>3200</v>
      </c>
      <c r="I121" s="70">
        <v>3200</v>
      </c>
      <c r="J121" s="70">
        <v>3200</v>
      </c>
      <c r="K121" s="70">
        <v>3200</v>
      </c>
      <c r="L121" s="70">
        <v>3200</v>
      </c>
      <c r="M121" s="70">
        <v>3200</v>
      </c>
      <c r="N121" s="70">
        <v>3200</v>
      </c>
      <c r="O121" s="70">
        <v>3200</v>
      </c>
      <c r="P121" s="70">
        <v>3200</v>
      </c>
      <c r="Q121" s="70">
        <v>3200</v>
      </c>
      <c r="R121" s="70">
        <v>3200</v>
      </c>
      <c r="S121" s="70">
        <v>3200</v>
      </c>
      <c r="T121" s="70">
        <v>3200</v>
      </c>
      <c r="U121" s="70">
        <v>3200</v>
      </c>
      <c r="V121" s="70">
        <v>3200</v>
      </c>
      <c r="W121" s="70">
        <v>3200</v>
      </c>
      <c r="X121" s="70">
        <v>3135</v>
      </c>
      <c r="Y121" s="70">
        <v>3083</v>
      </c>
      <c r="Z121" s="70">
        <v>3044</v>
      </c>
      <c r="AA121" s="70">
        <v>3044</v>
      </c>
      <c r="AB121" s="70">
        <v>3005</v>
      </c>
      <c r="AC121" s="70">
        <v>3005</v>
      </c>
      <c r="AD121" s="70">
        <v>2979</v>
      </c>
      <c r="AE121" s="70">
        <v>2979</v>
      </c>
      <c r="AF121" s="70">
        <v>2940</v>
      </c>
      <c r="AG121" s="70">
        <v>92405</v>
      </c>
      <c r="AH121" s="71">
        <v>0.49676101389672878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4886.5</v>
      </c>
      <c r="D122" s="70">
        <v>1021.5</v>
      </c>
      <c r="E122" s="70">
        <v>3601.5</v>
      </c>
      <c r="F122" s="70">
        <v>2983.5</v>
      </c>
      <c r="G122" s="70">
        <v>3061.5</v>
      </c>
      <c r="H122" s="98">
        <v>3151.5</v>
      </c>
      <c r="I122" s="70">
        <v>3151.5</v>
      </c>
      <c r="J122" s="70">
        <v>3151.5</v>
      </c>
      <c r="K122" s="70">
        <v>3151.5</v>
      </c>
      <c r="L122" s="70">
        <v>3151.5</v>
      </c>
      <c r="M122" s="70">
        <v>3151.5</v>
      </c>
      <c r="N122" s="70">
        <v>3151.5</v>
      </c>
      <c r="O122" s="70">
        <v>3151.5</v>
      </c>
      <c r="P122" s="70">
        <v>3151.5</v>
      </c>
      <c r="Q122" s="70">
        <v>3151.5</v>
      </c>
      <c r="R122" s="70">
        <v>3151.5</v>
      </c>
      <c r="S122" s="70">
        <v>3151.5</v>
      </c>
      <c r="T122" s="70">
        <v>3151.5</v>
      </c>
      <c r="U122" s="70">
        <v>3151.5</v>
      </c>
      <c r="V122" s="70">
        <v>3151.5</v>
      </c>
      <c r="W122" s="70">
        <v>3151.5</v>
      </c>
      <c r="X122" s="70">
        <v>3121.5</v>
      </c>
      <c r="Y122" s="70">
        <v>3097.5</v>
      </c>
      <c r="Z122" s="70">
        <v>3079.5</v>
      </c>
      <c r="AA122" s="70">
        <v>3079.5</v>
      </c>
      <c r="AB122" s="70">
        <v>3061.5</v>
      </c>
      <c r="AC122" s="70">
        <v>3061.5</v>
      </c>
      <c r="AD122" s="70">
        <v>3049.5</v>
      </c>
      <c r="AE122" s="70">
        <v>3049.5</v>
      </c>
      <c r="AF122" s="70">
        <v>3031.5</v>
      </c>
      <c r="AG122" s="70">
        <v>93610</v>
      </c>
      <c r="AH122" s="71">
        <v>0.50323898610327122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8526.5</v>
      </c>
      <c r="D123" s="70">
        <v>2981.5</v>
      </c>
      <c r="E123" s="70">
        <v>6151.5</v>
      </c>
      <c r="F123" s="70">
        <v>5819.5</v>
      </c>
      <c r="G123" s="70">
        <v>6066.5</v>
      </c>
      <c r="H123" s="98">
        <v>6351.5</v>
      </c>
      <c r="I123" s="70">
        <v>6351.5</v>
      </c>
      <c r="J123" s="70">
        <v>6351.5</v>
      </c>
      <c r="K123" s="70">
        <v>6351.5</v>
      </c>
      <c r="L123" s="70">
        <v>6351.5</v>
      </c>
      <c r="M123" s="70">
        <v>6351.5</v>
      </c>
      <c r="N123" s="70">
        <v>6351.5</v>
      </c>
      <c r="O123" s="70">
        <v>6351.5</v>
      </c>
      <c r="P123" s="70">
        <v>6351.5</v>
      </c>
      <c r="Q123" s="70">
        <v>6351.5</v>
      </c>
      <c r="R123" s="70">
        <v>6351.5</v>
      </c>
      <c r="S123" s="70">
        <v>6351.5</v>
      </c>
      <c r="T123" s="70">
        <v>6351.5</v>
      </c>
      <c r="U123" s="70">
        <v>6351.5</v>
      </c>
      <c r="V123" s="70">
        <v>6351.5</v>
      </c>
      <c r="W123" s="70">
        <v>6351.5</v>
      </c>
      <c r="X123" s="70">
        <v>6256.5</v>
      </c>
      <c r="Y123" s="70">
        <v>6180.5</v>
      </c>
      <c r="Z123" s="70">
        <v>6123.5</v>
      </c>
      <c r="AA123" s="70">
        <v>6123.5</v>
      </c>
      <c r="AB123" s="70">
        <v>6066.5</v>
      </c>
      <c r="AC123" s="70">
        <v>6066.5</v>
      </c>
      <c r="AD123" s="70">
        <v>6028.5</v>
      </c>
      <c r="AE123" s="70">
        <v>6028.5</v>
      </c>
      <c r="AF123" s="70">
        <v>5971.5</v>
      </c>
      <c r="AG123" s="70">
        <v>186015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1440</v>
      </c>
      <c r="F125" s="73">
        <v>2496</v>
      </c>
      <c r="G125" s="73">
        <v>3840</v>
      </c>
      <c r="H125" s="99">
        <v>3840</v>
      </c>
      <c r="I125" s="73">
        <v>3840</v>
      </c>
      <c r="J125" s="73">
        <v>3840</v>
      </c>
      <c r="K125" s="73">
        <v>3840</v>
      </c>
      <c r="L125" s="73">
        <v>3840</v>
      </c>
      <c r="M125" s="73">
        <v>3840</v>
      </c>
      <c r="N125" s="73">
        <v>3840</v>
      </c>
      <c r="O125" s="73">
        <v>3840</v>
      </c>
      <c r="P125" s="73">
        <v>3840</v>
      </c>
      <c r="Q125" s="73">
        <v>3840</v>
      </c>
      <c r="R125" s="73">
        <v>3840</v>
      </c>
      <c r="S125" s="73">
        <v>3840</v>
      </c>
      <c r="T125" s="73">
        <v>3840</v>
      </c>
      <c r="U125" s="73">
        <v>3840</v>
      </c>
      <c r="V125" s="73">
        <v>3840</v>
      </c>
      <c r="W125" s="73">
        <v>3840</v>
      </c>
      <c r="X125" s="73">
        <v>3600</v>
      </c>
      <c r="Y125" s="73">
        <v>3408</v>
      </c>
      <c r="Z125" s="73">
        <v>3264</v>
      </c>
      <c r="AA125" s="73">
        <v>3264</v>
      </c>
      <c r="AB125" s="73">
        <v>3120</v>
      </c>
      <c r="AC125" s="73">
        <v>3120</v>
      </c>
      <c r="AD125" s="73">
        <v>3024</v>
      </c>
      <c r="AE125" s="73">
        <v>3024</v>
      </c>
      <c r="AF125" s="73">
        <v>2880</v>
      </c>
      <c r="AG125" s="70">
        <v>97920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900</v>
      </c>
      <c r="F126" s="73">
        <v>1560</v>
      </c>
      <c r="G126" s="73">
        <v>2400</v>
      </c>
      <c r="H126" s="73">
        <v>2400</v>
      </c>
      <c r="I126" s="73">
        <v>2400</v>
      </c>
      <c r="J126" s="73">
        <v>2400</v>
      </c>
      <c r="K126" s="73">
        <v>2400</v>
      </c>
      <c r="L126" s="73">
        <v>2400</v>
      </c>
      <c r="M126" s="73">
        <v>2400</v>
      </c>
      <c r="N126" s="73">
        <v>2400</v>
      </c>
      <c r="O126" s="73">
        <v>2400</v>
      </c>
      <c r="P126" s="73">
        <v>2400</v>
      </c>
      <c r="Q126" s="73">
        <v>2400</v>
      </c>
      <c r="R126" s="73">
        <v>2400</v>
      </c>
      <c r="S126" s="73">
        <v>2400</v>
      </c>
      <c r="T126" s="73">
        <v>2400</v>
      </c>
      <c r="U126" s="73">
        <v>2400</v>
      </c>
      <c r="V126" s="73">
        <v>2400</v>
      </c>
      <c r="W126" s="73">
        <v>2400</v>
      </c>
      <c r="X126" s="73">
        <v>2250</v>
      </c>
      <c r="Y126" s="73">
        <v>2130</v>
      </c>
      <c r="Z126" s="73">
        <v>2040</v>
      </c>
      <c r="AA126" s="73">
        <v>2040</v>
      </c>
      <c r="AB126" s="73">
        <v>1950</v>
      </c>
      <c r="AC126" s="73">
        <v>1950</v>
      </c>
      <c r="AD126" s="73">
        <v>1890</v>
      </c>
      <c r="AE126" s="73">
        <v>1890</v>
      </c>
      <c r="AF126" s="73">
        <v>1800</v>
      </c>
      <c r="AG126" s="70">
        <v>61200</v>
      </c>
      <c r="AH126" s="63"/>
    </row>
    <row r="127" spans="1:62" s="21" customFormat="1" x14ac:dyDescent="0.3">
      <c r="A127" s="68" t="s">
        <v>19</v>
      </c>
      <c r="B127" s="73"/>
      <c r="C127" s="73">
        <v>0</v>
      </c>
      <c r="D127" s="73">
        <v>0</v>
      </c>
      <c r="E127" s="73">
        <v>690</v>
      </c>
      <c r="F127" s="73">
        <v>1196</v>
      </c>
      <c r="G127" s="73">
        <v>1840</v>
      </c>
      <c r="H127" s="73">
        <v>1840</v>
      </c>
      <c r="I127" s="73">
        <v>1840</v>
      </c>
      <c r="J127" s="73">
        <v>1840</v>
      </c>
      <c r="K127" s="73">
        <v>1840</v>
      </c>
      <c r="L127" s="73">
        <v>1840</v>
      </c>
      <c r="M127" s="73">
        <v>1840</v>
      </c>
      <c r="N127" s="73">
        <v>1840</v>
      </c>
      <c r="O127" s="73">
        <v>1840</v>
      </c>
      <c r="P127" s="73">
        <v>1840</v>
      </c>
      <c r="Q127" s="73">
        <v>1840</v>
      </c>
      <c r="R127" s="73">
        <v>1840</v>
      </c>
      <c r="S127" s="73">
        <v>1840</v>
      </c>
      <c r="T127" s="73">
        <v>1840</v>
      </c>
      <c r="U127" s="73">
        <v>1840</v>
      </c>
      <c r="V127" s="73">
        <v>1840</v>
      </c>
      <c r="W127" s="73">
        <v>1840</v>
      </c>
      <c r="X127" s="73">
        <v>1725</v>
      </c>
      <c r="Y127" s="73">
        <v>1663</v>
      </c>
      <c r="Z127" s="73">
        <v>1564</v>
      </c>
      <c r="AA127" s="73">
        <v>1564</v>
      </c>
      <c r="AB127" s="73">
        <v>1495</v>
      </c>
      <c r="AC127" s="73">
        <v>1495</v>
      </c>
      <c r="AD127" s="73">
        <v>1449</v>
      </c>
      <c r="AE127" s="73">
        <v>1449</v>
      </c>
      <c r="AF127" s="73">
        <v>1380</v>
      </c>
      <c r="AG127" s="70">
        <v>46950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1.5</v>
      </c>
      <c r="D129" s="74">
        <v>1.5</v>
      </c>
      <c r="E129" s="74">
        <v>1.5</v>
      </c>
      <c r="F129" s="74">
        <v>1.5</v>
      </c>
      <c r="G129" s="74">
        <v>1.5</v>
      </c>
      <c r="H129" s="100">
        <v>1.5</v>
      </c>
      <c r="I129" s="74">
        <v>1.5</v>
      </c>
      <c r="J129" s="74">
        <v>1.5</v>
      </c>
      <c r="K129" s="74">
        <v>1.5</v>
      </c>
      <c r="L129" s="74">
        <v>1.5</v>
      </c>
      <c r="M129" s="74">
        <v>1.5</v>
      </c>
      <c r="N129" s="74">
        <v>1.5</v>
      </c>
      <c r="O129" s="74">
        <v>1.5</v>
      </c>
      <c r="P129" s="74">
        <v>1.5</v>
      </c>
      <c r="Q129" s="74">
        <v>1.5</v>
      </c>
      <c r="R129" s="74">
        <v>1.5</v>
      </c>
      <c r="S129" s="74">
        <v>1.5</v>
      </c>
      <c r="T129" s="74">
        <v>1.5</v>
      </c>
      <c r="U129" s="74">
        <v>1.5</v>
      </c>
      <c r="V129" s="74">
        <v>1.5</v>
      </c>
      <c r="W129" s="74">
        <v>1.5</v>
      </c>
      <c r="X129" s="74">
        <v>1.5</v>
      </c>
      <c r="Y129" s="74">
        <v>1.5</v>
      </c>
      <c r="Z129" s="74">
        <v>1.5</v>
      </c>
      <c r="AA129" s="74">
        <v>1.5</v>
      </c>
      <c r="AB129" s="74">
        <v>1.5</v>
      </c>
      <c r="AC129" s="74">
        <v>1.5</v>
      </c>
      <c r="AD129" s="74">
        <v>1.5</v>
      </c>
      <c r="AE129" s="74">
        <v>1.5</v>
      </c>
      <c r="AF129" s="74">
        <v>1.5</v>
      </c>
      <c r="AG129" s="74">
        <v>1.5</v>
      </c>
      <c r="AH129" s="63"/>
    </row>
    <row r="130" spans="1:40" s="21" customFormat="1" x14ac:dyDescent="0.3">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row>
    <row r="131" spans="1:40" s="21" customFormat="1" x14ac:dyDescent="0.3">
      <c r="A131" s="68" t="s">
        <v>15</v>
      </c>
      <c r="B131" s="74"/>
      <c r="C131" s="74">
        <v>0.7</v>
      </c>
      <c r="D131" s="74">
        <v>0.7</v>
      </c>
      <c r="E131" s="74">
        <v>0.7</v>
      </c>
      <c r="F131" s="74">
        <v>0.7</v>
      </c>
      <c r="G131" s="74">
        <v>0.7</v>
      </c>
      <c r="H131" s="74">
        <v>0.7</v>
      </c>
      <c r="I131" s="74">
        <v>0.7</v>
      </c>
      <c r="J131" s="74">
        <v>0.7</v>
      </c>
      <c r="K131" s="74">
        <v>0.7</v>
      </c>
      <c r="L131" s="74">
        <v>0.7</v>
      </c>
      <c r="M131" s="74">
        <v>0.7</v>
      </c>
      <c r="N131" s="74">
        <v>0.7</v>
      </c>
      <c r="O131" s="74">
        <v>0.7</v>
      </c>
      <c r="P131" s="74">
        <v>0.7</v>
      </c>
      <c r="Q131" s="74">
        <v>0.7</v>
      </c>
      <c r="R131" s="74">
        <v>0.7</v>
      </c>
      <c r="S131" s="74">
        <v>0.7</v>
      </c>
      <c r="T131" s="74">
        <v>0.7</v>
      </c>
      <c r="U131" s="74">
        <v>0.7</v>
      </c>
      <c r="V131" s="74">
        <v>0.7</v>
      </c>
      <c r="W131" s="74">
        <v>0.7</v>
      </c>
      <c r="X131" s="74">
        <v>0.7</v>
      </c>
      <c r="Y131" s="74">
        <v>0.7</v>
      </c>
      <c r="Z131" s="74">
        <v>0.7</v>
      </c>
      <c r="AA131" s="74">
        <v>0.7</v>
      </c>
      <c r="AB131" s="74">
        <v>0.7</v>
      </c>
      <c r="AC131" s="74">
        <v>0.7</v>
      </c>
      <c r="AD131" s="74">
        <v>0.7</v>
      </c>
      <c r="AE131" s="74">
        <v>0.7</v>
      </c>
      <c r="AF131" s="74">
        <v>0.7</v>
      </c>
      <c r="AG131" s="74">
        <v>0.7</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3633</v>
      </c>
      <c r="F133" s="70">
        <v>6297.2</v>
      </c>
      <c r="G133" s="70">
        <v>7871.5</v>
      </c>
      <c r="H133" s="98">
        <v>9688</v>
      </c>
      <c r="I133" s="70">
        <v>9688</v>
      </c>
      <c r="J133" s="70">
        <v>9688</v>
      </c>
      <c r="K133" s="70">
        <v>9688</v>
      </c>
      <c r="L133" s="70">
        <v>9688</v>
      </c>
      <c r="M133" s="70">
        <v>9688</v>
      </c>
      <c r="N133" s="70">
        <v>9688</v>
      </c>
      <c r="O133" s="70">
        <v>9688</v>
      </c>
      <c r="P133" s="70">
        <v>9688</v>
      </c>
      <c r="Q133" s="70">
        <v>9688</v>
      </c>
      <c r="R133" s="70">
        <v>9688</v>
      </c>
      <c r="S133" s="70">
        <v>9688</v>
      </c>
      <c r="T133" s="70">
        <v>9688</v>
      </c>
      <c r="U133" s="70">
        <v>9688</v>
      </c>
      <c r="V133" s="70">
        <v>9688</v>
      </c>
      <c r="W133" s="70">
        <v>9688</v>
      </c>
      <c r="X133" s="70">
        <v>9082.5</v>
      </c>
      <c r="Y133" s="70">
        <v>8619.1</v>
      </c>
      <c r="Z133" s="70">
        <v>8234.7999999999993</v>
      </c>
      <c r="AA133" s="70">
        <v>8234.7999999999993</v>
      </c>
      <c r="AB133" s="70">
        <v>7871.5</v>
      </c>
      <c r="AC133" s="70">
        <v>7871.5</v>
      </c>
      <c r="AD133" s="70">
        <v>7629.3</v>
      </c>
      <c r="AE133" s="70">
        <v>7629.3</v>
      </c>
      <c r="AF133" s="70">
        <v>7266</v>
      </c>
      <c r="AG133" s="70">
        <v>245248.5</v>
      </c>
      <c r="AH133" s="63"/>
    </row>
    <row r="134" spans="1:40" s="21" customFormat="1" x14ac:dyDescent="0.3">
      <c r="A134" s="66" t="s">
        <v>12</v>
      </c>
      <c r="B134" s="70"/>
      <c r="C134" s="70">
        <v>-8526.5</v>
      </c>
      <c r="D134" s="70">
        <v>-2981.5</v>
      </c>
      <c r="E134" s="70">
        <v>-2518.5</v>
      </c>
      <c r="F134" s="70">
        <v>477.7</v>
      </c>
      <c r="G134" s="70">
        <v>1805</v>
      </c>
      <c r="H134" s="98">
        <v>3336.5</v>
      </c>
      <c r="I134" s="70">
        <v>3336.5</v>
      </c>
      <c r="J134" s="70">
        <v>3336.5</v>
      </c>
      <c r="K134" s="70">
        <v>3336.5</v>
      </c>
      <c r="L134" s="70">
        <v>3336.5</v>
      </c>
      <c r="M134" s="70">
        <v>3336.5</v>
      </c>
      <c r="N134" s="70">
        <v>3336.5</v>
      </c>
      <c r="O134" s="70">
        <v>3336.5</v>
      </c>
      <c r="P134" s="70">
        <v>3336.5</v>
      </c>
      <c r="Q134" s="70">
        <v>3336.5</v>
      </c>
      <c r="R134" s="70">
        <v>3336.5</v>
      </c>
      <c r="S134" s="70">
        <v>3336.5</v>
      </c>
      <c r="T134" s="70">
        <v>3336.5</v>
      </c>
      <c r="U134" s="70">
        <v>3336.5</v>
      </c>
      <c r="V134" s="70">
        <v>3336.5</v>
      </c>
      <c r="W134" s="70">
        <v>3336.5</v>
      </c>
      <c r="X134" s="70">
        <v>2826</v>
      </c>
      <c r="Y134" s="70">
        <v>2438.6</v>
      </c>
      <c r="Z134" s="70">
        <v>2111.3000000000002</v>
      </c>
      <c r="AA134" s="70">
        <v>2111.3000000000002</v>
      </c>
      <c r="AB134" s="70">
        <v>1805</v>
      </c>
      <c r="AC134" s="70">
        <v>1805</v>
      </c>
      <c r="AD134" s="70">
        <v>1600.8</v>
      </c>
      <c r="AE134" s="70">
        <v>1600.8</v>
      </c>
      <c r="AF134" s="70">
        <v>1294.5</v>
      </c>
      <c r="AG134" s="70">
        <v>59233.5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33040000</v>
      </c>
      <c r="AY8" s="21" t="s">
        <v>4</v>
      </c>
      <c r="AZ8" s="109">
        <v>2100000</v>
      </c>
    </row>
    <row r="9" spans="1:59" ht="14.5" customHeight="1" x14ac:dyDescent="0.3">
      <c r="A9" s="19"/>
      <c r="B9" s="139"/>
      <c r="C9" s="139"/>
      <c r="D9" s="139"/>
      <c r="E9" s="139"/>
      <c r="F9" s="139"/>
      <c r="G9" s="139"/>
      <c r="H9" s="139"/>
      <c r="I9" s="139"/>
      <c r="J9" s="37"/>
      <c r="AP9" s="21" t="s">
        <v>8</v>
      </c>
      <c r="AQ9" s="109">
        <v>7200000</v>
      </c>
      <c r="AY9" s="21" t="s">
        <v>8</v>
      </c>
      <c r="AZ9" s="109">
        <v>10080000</v>
      </c>
    </row>
    <row r="10" spans="1:59" ht="14.5" customHeight="1" x14ac:dyDescent="0.3">
      <c r="A10" s="19"/>
      <c r="B10" s="139"/>
      <c r="C10" s="139"/>
      <c r="D10" s="139"/>
      <c r="E10" s="139"/>
      <c r="F10" s="139"/>
      <c r="G10" s="139"/>
      <c r="H10" s="139"/>
      <c r="I10" s="139"/>
      <c r="J10" s="37"/>
      <c r="AP10" s="21" t="s">
        <v>9</v>
      </c>
      <c r="AQ10" s="109">
        <v>26325000</v>
      </c>
      <c r="AY10" s="21" t="s">
        <v>9</v>
      </c>
      <c r="AZ10" s="109">
        <v>42750000</v>
      </c>
    </row>
    <row r="11" spans="1:59" ht="14.5" customHeight="1" x14ac:dyDescent="0.3">
      <c r="A11" s="19"/>
      <c r="B11" s="76" t="s">
        <v>114</v>
      </c>
      <c r="C11" s="76"/>
      <c r="D11" s="76"/>
      <c r="E11" s="76"/>
      <c r="F11" s="76"/>
      <c r="G11" s="76"/>
      <c r="H11" s="76"/>
      <c r="I11" s="76"/>
      <c r="J11" s="19"/>
      <c r="AP11" s="21" t="s">
        <v>7</v>
      </c>
      <c r="AQ11" s="109">
        <v>7040000</v>
      </c>
      <c r="AY11" s="21" t="s">
        <v>7</v>
      </c>
      <c r="AZ11" s="109">
        <v>20265000</v>
      </c>
    </row>
    <row r="12" spans="1:59" ht="14.5" customHeight="1" x14ac:dyDescent="0.3">
      <c r="A12" s="19"/>
      <c r="B12" s="76"/>
      <c r="C12" s="76"/>
      <c r="D12" s="76"/>
      <c r="E12" s="76"/>
      <c r="F12" s="76"/>
      <c r="G12" s="76"/>
      <c r="H12" s="76"/>
      <c r="I12" s="76"/>
      <c r="J12" s="19"/>
      <c r="AP12" s="21" t="s">
        <v>3</v>
      </c>
      <c r="AQ12" s="109">
        <v>1680000</v>
      </c>
      <c r="AY12" s="21" t="s">
        <v>3</v>
      </c>
      <c r="AZ12" s="109">
        <v>3825000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17120000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14590000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92405000</v>
      </c>
      <c r="AY20" s="107" t="s">
        <v>77</v>
      </c>
      <c r="AZ20" s="110">
        <v>93610000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64163680</v>
      </c>
      <c r="AY27" s="21" t="s">
        <v>4</v>
      </c>
      <c r="AZ27" s="109">
        <v>2674140</v>
      </c>
    </row>
    <row r="28" spans="1:59" x14ac:dyDescent="0.3">
      <c r="A28" s="19"/>
      <c r="B28" s="19"/>
      <c r="C28" s="19"/>
      <c r="D28" s="19"/>
      <c r="E28" s="19"/>
      <c r="F28" s="19"/>
      <c r="G28" s="19"/>
      <c r="H28" s="19"/>
      <c r="I28" s="19"/>
      <c r="J28" s="19"/>
      <c r="AP28" s="21" t="s">
        <v>8</v>
      </c>
      <c r="AQ28" s="109">
        <v>13982400</v>
      </c>
      <c r="AY28" s="21" t="s">
        <v>8</v>
      </c>
      <c r="AZ28" s="109">
        <v>85276080</v>
      </c>
    </row>
    <row r="29" spans="1:59" ht="14.5" customHeight="1" x14ac:dyDescent="0.3">
      <c r="A29" s="19"/>
      <c r="B29" s="19"/>
      <c r="C29" s="19"/>
      <c r="D29" s="19"/>
      <c r="E29" s="19"/>
      <c r="F29" s="19"/>
      <c r="G29" s="19"/>
      <c r="H29" s="19"/>
      <c r="I29" s="19"/>
      <c r="J29" s="19"/>
      <c r="AP29" s="21" t="s">
        <v>9</v>
      </c>
      <c r="AQ29" s="109">
        <v>51030000</v>
      </c>
      <c r="AY29" s="21" t="s">
        <v>9</v>
      </c>
      <c r="AZ29" s="109">
        <v>112433971.60068864</v>
      </c>
    </row>
    <row r="30" spans="1:59" x14ac:dyDescent="0.3">
      <c r="A30" s="19"/>
      <c r="B30" s="19"/>
      <c r="C30" s="19"/>
      <c r="D30" s="19"/>
      <c r="E30" s="19"/>
      <c r="F30" s="19"/>
      <c r="G30" s="19"/>
      <c r="H30" s="19"/>
      <c r="I30" s="19"/>
      <c r="J30" s="19"/>
      <c r="AP30" s="21" t="s">
        <v>7</v>
      </c>
      <c r="AQ30" s="109">
        <v>13671680</v>
      </c>
      <c r="AY30" s="21" t="s">
        <v>7</v>
      </c>
      <c r="AZ30" s="109">
        <v>40525554</v>
      </c>
    </row>
    <row r="31" spans="1:59" x14ac:dyDescent="0.3">
      <c r="A31" s="19"/>
      <c r="B31" s="19"/>
      <c r="C31" s="19"/>
      <c r="D31" s="19"/>
      <c r="E31" s="19"/>
      <c r="F31" s="19"/>
      <c r="G31" s="19"/>
      <c r="H31" s="19"/>
      <c r="I31" s="19"/>
      <c r="J31" s="19"/>
      <c r="AP31" s="21" t="s">
        <v>3</v>
      </c>
      <c r="AQ31" s="109">
        <v>3262560</v>
      </c>
      <c r="AY31" s="21" t="s">
        <v>3</v>
      </c>
      <c r="AZ31" s="109">
        <v>10059881.669535294</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33247040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38412261</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179357360</v>
      </c>
      <c r="AY37" s="107" t="s">
        <v>77</v>
      </c>
      <c r="AZ37" s="110">
        <v>289381888.27022392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186015000</v>
      </c>
      <c r="AR41" s="111">
        <v>92405000</v>
      </c>
      <c r="AS41" s="111">
        <v>93610000</v>
      </c>
      <c r="AV41" s="21" t="s">
        <v>128</v>
      </c>
      <c r="AW41" s="88">
        <v>0.49676101389672878</v>
      </c>
      <c r="AX41" s="88">
        <v>0.50323898610327122</v>
      </c>
    </row>
    <row r="42" spans="1:56" x14ac:dyDescent="0.3">
      <c r="A42" s="19"/>
      <c r="B42" s="38"/>
      <c r="C42" s="38"/>
      <c r="D42" s="38"/>
      <c r="E42" s="38"/>
      <c r="F42" s="38"/>
      <c r="G42" s="38"/>
      <c r="H42" s="38"/>
      <c r="I42" s="38"/>
      <c r="J42" s="19"/>
      <c r="AP42" s="21" t="s">
        <v>127</v>
      </c>
      <c r="AQ42" s="111">
        <v>468739248.27022392</v>
      </c>
      <c r="AR42" s="111">
        <v>179357360</v>
      </c>
      <c r="AS42" s="111">
        <v>289381888.27022392</v>
      </c>
      <c r="AV42" s="21" t="s">
        <v>127</v>
      </c>
      <c r="AW42" s="88">
        <v>0.38263781123914359</v>
      </c>
      <c r="AX42" s="88">
        <v>0.61736218876085647</v>
      </c>
    </row>
    <row r="43" spans="1:56" x14ac:dyDescent="0.3">
      <c r="A43" s="19"/>
      <c r="B43" s="19"/>
      <c r="C43" s="19"/>
      <c r="D43" s="19"/>
      <c r="E43" s="19"/>
      <c r="F43" s="19"/>
      <c r="G43" s="19"/>
      <c r="H43" s="19"/>
      <c r="I43" s="19"/>
      <c r="J43" s="19"/>
      <c r="BD43" s="112">
        <v>173629132962134.34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-8.2623993373334648E-2</v>
      </c>
    </row>
    <row r="54" spans="1:55" x14ac:dyDescent="0.3">
      <c r="A54" s="19"/>
      <c r="B54" s="19"/>
      <c r="C54" s="19"/>
      <c r="D54" s="19"/>
      <c r="E54" s="19"/>
      <c r="F54" s="19"/>
      <c r="G54" s="19"/>
      <c r="H54" s="19"/>
      <c r="I54" s="19"/>
      <c r="J54" s="19"/>
      <c r="BA54" s="21" t="s">
        <v>88</v>
      </c>
      <c r="BC54" s="114">
        <v>0.24152441299335164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186015000</v>
      </c>
    </row>
    <row r="57" spans="1:55" ht="15" thickTop="1" thickBot="1" x14ac:dyDescent="0.35">
      <c r="A57" s="19"/>
      <c r="B57" s="19"/>
      <c r="C57" s="19"/>
      <c r="D57" s="19"/>
      <c r="E57" s="19"/>
      <c r="F57" s="19"/>
      <c r="G57" s="19"/>
      <c r="H57" s="19"/>
      <c r="I57" s="19"/>
      <c r="J57" s="19"/>
      <c r="BA57" s="116" t="s">
        <v>83</v>
      </c>
      <c r="BB57" s="116"/>
      <c r="BC57" s="117">
        <v>43254</v>
      </c>
    </row>
    <row r="58" spans="1:55" ht="15" thickTop="1" thickBot="1" x14ac:dyDescent="0.35">
      <c r="A58" s="19"/>
      <c r="B58" s="19"/>
      <c r="C58" s="19"/>
      <c r="D58" s="19"/>
      <c r="E58" s="19"/>
      <c r="F58" s="19"/>
      <c r="G58" s="19"/>
      <c r="H58" s="19"/>
      <c r="I58" s="19"/>
      <c r="J58" s="19"/>
      <c r="BA58" s="116" t="s">
        <v>84</v>
      </c>
      <c r="BB58" s="116"/>
      <c r="BC58" s="118">
        <v>2.5199002675602715</v>
      </c>
    </row>
    <row r="59" spans="1:55" ht="15" thickTop="1" thickBot="1" x14ac:dyDescent="0.35">
      <c r="A59" s="19"/>
      <c r="B59" s="19"/>
      <c r="C59" s="19"/>
      <c r="D59" s="19"/>
      <c r="E59" s="19"/>
      <c r="F59" s="19"/>
      <c r="G59" s="19"/>
      <c r="H59" s="19"/>
      <c r="I59" s="19"/>
      <c r="J59" s="19"/>
      <c r="BA59" s="115" t="s">
        <v>85</v>
      </c>
      <c r="BB59" s="115" t="s">
        <v>65</v>
      </c>
      <c r="BC59" s="113">
        <v>245248.50000000003</v>
      </c>
    </row>
    <row r="60" spans="1:55" ht="15" thickTop="1" thickBot="1" x14ac:dyDescent="0.35">
      <c r="A60" s="19"/>
      <c r="B60" s="19"/>
      <c r="C60" s="19"/>
      <c r="D60" s="19"/>
      <c r="E60" s="19"/>
      <c r="F60" s="19"/>
      <c r="G60" s="19"/>
      <c r="H60" s="19"/>
      <c r="I60" s="62" t="s">
        <v>113</v>
      </c>
      <c r="J60" s="19"/>
      <c r="BA60" s="116" t="s">
        <v>86</v>
      </c>
      <c r="BB60" s="116"/>
      <c r="BC60" s="118">
        <v>1.7654170361898238</v>
      </c>
    </row>
    <row r="61" spans="1:55" ht="15" thickTop="1" thickBot="1" x14ac:dyDescent="0.35">
      <c r="A61" s="19"/>
      <c r="B61" s="19"/>
      <c r="C61" s="19"/>
      <c r="D61" s="19"/>
      <c r="E61" s="19"/>
      <c r="F61" s="19"/>
      <c r="G61" s="19"/>
      <c r="H61" s="19"/>
      <c r="I61" s="19"/>
      <c r="J61" s="19"/>
      <c r="BA61" s="115" t="s">
        <v>85</v>
      </c>
      <c r="BB61" s="115" t="s">
        <v>65</v>
      </c>
      <c r="BC61" s="113">
        <v>432965.88000000006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33040000</v>
      </c>
      <c r="J5" t="s">
        <v>4</v>
      </c>
      <c r="K5" s="1">
        <v>2100000</v>
      </c>
      <c r="S5" s="142"/>
      <c r="T5" s="142"/>
      <c r="U5" s="142"/>
      <c r="V5" s="142"/>
      <c r="W5" s="142"/>
      <c r="X5" s="142"/>
      <c r="Y5" s="142"/>
      <c r="Z5" s="142"/>
    </row>
    <row r="6" spans="1:27" x14ac:dyDescent="0.35">
      <c r="A6" t="s">
        <v>8</v>
      </c>
      <c r="B6" s="1">
        <v>7200000</v>
      </c>
      <c r="J6" t="s">
        <v>8</v>
      </c>
      <c r="K6" s="1">
        <v>10080000</v>
      </c>
      <c r="S6" s="142"/>
      <c r="T6" s="142"/>
      <c r="U6" s="142"/>
      <c r="V6" s="142"/>
      <c r="W6" s="142"/>
      <c r="X6" s="142"/>
      <c r="Y6" s="142"/>
      <c r="Z6" s="142"/>
      <c r="AA6" s="18"/>
    </row>
    <row r="7" spans="1:27" x14ac:dyDescent="0.35">
      <c r="A7" t="s">
        <v>9</v>
      </c>
      <c r="B7" s="1">
        <v>26325000</v>
      </c>
      <c r="J7" t="s">
        <v>9</v>
      </c>
      <c r="K7" s="1">
        <v>42750000</v>
      </c>
      <c r="S7" s="142"/>
      <c r="T7" s="142"/>
      <c r="U7" s="142"/>
      <c r="V7" s="142"/>
      <c r="W7" s="142"/>
      <c r="X7" s="142"/>
      <c r="Y7" s="142"/>
      <c r="Z7" s="142"/>
      <c r="AA7" s="18"/>
    </row>
    <row r="8" spans="1:27" x14ac:dyDescent="0.35">
      <c r="A8" t="s">
        <v>7</v>
      </c>
      <c r="B8" s="1">
        <v>7040000</v>
      </c>
      <c r="J8" t="s">
        <v>7</v>
      </c>
      <c r="K8" s="1">
        <v>20265000</v>
      </c>
      <c r="S8" s="142"/>
      <c r="T8" s="142"/>
      <c r="U8" s="142"/>
      <c r="V8" s="142"/>
      <c r="W8" s="142"/>
      <c r="X8" s="142"/>
      <c r="Y8" s="142"/>
      <c r="Z8" s="142"/>
    </row>
    <row r="9" spans="1:27" x14ac:dyDescent="0.35">
      <c r="A9" t="s">
        <v>3</v>
      </c>
      <c r="B9" s="1">
        <v>1680000</v>
      </c>
      <c r="J9" t="s">
        <v>3</v>
      </c>
      <c r="K9" s="1">
        <v>3825000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17120000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14590000</v>
      </c>
    </row>
    <row r="14" spans="1:27" x14ac:dyDescent="0.35">
      <c r="A14" t="s">
        <v>76</v>
      </c>
      <c r="B14" s="1">
        <v>0</v>
      </c>
      <c r="J14" t="s">
        <v>76</v>
      </c>
      <c r="K14" s="1">
        <v>0</v>
      </c>
    </row>
    <row r="15" spans="1:27" x14ac:dyDescent="0.35">
      <c r="A15" s="12" t="s">
        <v>77</v>
      </c>
      <c r="B15" s="13">
        <v>92405000</v>
      </c>
      <c r="J15" s="12" t="s">
        <v>77</v>
      </c>
      <c r="K15" s="13">
        <v>93610000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64163680</v>
      </c>
      <c r="J22" t="s">
        <v>4</v>
      </c>
      <c r="K22" s="1">
        <v>2674140</v>
      </c>
      <c r="S22" s="142"/>
      <c r="T22" s="142"/>
      <c r="U22" s="142"/>
      <c r="V22" s="142"/>
      <c r="W22" s="142"/>
      <c r="X22" s="142"/>
      <c r="Y22" s="142"/>
      <c r="Z22" s="142"/>
    </row>
    <row r="23" spans="1:26" x14ac:dyDescent="0.35">
      <c r="A23" t="s">
        <v>8</v>
      </c>
      <c r="B23" s="1">
        <v>13982400</v>
      </c>
      <c r="J23" t="s">
        <v>8</v>
      </c>
      <c r="K23" s="1">
        <v>85276080</v>
      </c>
      <c r="S23" s="142"/>
      <c r="T23" s="142"/>
      <c r="U23" s="142"/>
      <c r="V23" s="142"/>
      <c r="W23" s="142"/>
      <c r="X23" s="142"/>
      <c r="Y23" s="142"/>
      <c r="Z23" s="142"/>
    </row>
    <row r="24" spans="1:26" ht="14.5" customHeight="1" x14ac:dyDescent="0.35">
      <c r="A24" t="s">
        <v>9</v>
      </c>
      <c r="B24" s="1">
        <v>51030000</v>
      </c>
      <c r="J24" t="s">
        <v>9</v>
      </c>
      <c r="K24" s="1">
        <v>112433971.60068864</v>
      </c>
      <c r="S24" s="142"/>
      <c r="T24" s="142"/>
      <c r="U24" s="142"/>
      <c r="V24" s="142"/>
      <c r="W24" s="142"/>
      <c r="X24" s="142"/>
      <c r="Y24" s="142"/>
      <c r="Z24" s="142"/>
    </row>
    <row r="25" spans="1:26" x14ac:dyDescent="0.35">
      <c r="A25" t="s">
        <v>7</v>
      </c>
      <c r="B25" s="1">
        <v>13671680</v>
      </c>
      <c r="J25" t="s">
        <v>7</v>
      </c>
      <c r="K25" s="1">
        <v>40525554</v>
      </c>
      <c r="S25" s="142"/>
      <c r="T25" s="142"/>
      <c r="U25" s="142"/>
      <c r="V25" s="142"/>
      <c r="W25" s="142"/>
      <c r="X25" s="142"/>
      <c r="Y25" s="142"/>
      <c r="Z25" s="142"/>
    </row>
    <row r="26" spans="1:26" ht="14.5" customHeight="1" x14ac:dyDescent="0.35">
      <c r="A26" t="s">
        <v>3</v>
      </c>
      <c r="B26" s="1">
        <v>3262560</v>
      </c>
      <c r="J26" t="s">
        <v>3</v>
      </c>
      <c r="K26" s="1">
        <v>10059881.669535294</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33247040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38412261</v>
      </c>
    </row>
    <row r="31" spans="1:26" x14ac:dyDescent="0.35">
      <c r="A31" t="s">
        <v>76</v>
      </c>
      <c r="B31" s="1">
        <v>0</v>
      </c>
      <c r="J31" t="s">
        <v>76</v>
      </c>
      <c r="K31" s="1">
        <v>0</v>
      </c>
    </row>
    <row r="32" spans="1:26" x14ac:dyDescent="0.35">
      <c r="A32" s="12" t="s">
        <v>77</v>
      </c>
      <c r="B32" s="13">
        <v>179357360</v>
      </c>
      <c r="J32" s="12" t="s">
        <v>77</v>
      </c>
      <c r="K32" s="13">
        <v>289381888.27022392</v>
      </c>
    </row>
    <row r="35" spans="1:15" x14ac:dyDescent="0.35">
      <c r="B35" t="s">
        <v>79</v>
      </c>
      <c r="C35" t="s">
        <v>80</v>
      </c>
      <c r="D35" t="s">
        <v>24</v>
      </c>
      <c r="H35" t="s">
        <v>80</v>
      </c>
      <c r="I35" t="s">
        <v>24</v>
      </c>
    </row>
    <row r="36" spans="1:15" x14ac:dyDescent="0.35">
      <c r="A36" t="s">
        <v>128</v>
      </c>
      <c r="B36" s="14">
        <v>186015000</v>
      </c>
      <c r="C36" s="14">
        <v>92405000</v>
      </c>
      <c r="D36" s="14">
        <v>93610000</v>
      </c>
      <c r="G36" t="s">
        <v>128</v>
      </c>
      <c r="H36" s="15">
        <v>0.49676101389672878</v>
      </c>
      <c r="I36" s="15">
        <v>0.50323898610327122</v>
      </c>
    </row>
    <row r="37" spans="1:15" x14ac:dyDescent="0.35">
      <c r="A37" t="s">
        <v>127</v>
      </c>
      <c r="B37" s="14">
        <v>468739248.27022392</v>
      </c>
      <c r="C37" s="14">
        <v>179357360</v>
      </c>
      <c r="D37" s="14">
        <v>289381888.27022392</v>
      </c>
      <c r="G37" t="s">
        <v>127</v>
      </c>
      <c r="H37" s="15">
        <v>0.38263781123914359</v>
      </c>
      <c r="I37" s="15">
        <v>0.61736218876085647</v>
      </c>
    </row>
    <row r="38" spans="1:15" x14ac:dyDescent="0.35">
      <c r="O38" s="17">
        <v>173629132962134.34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2291.5100000000002</v>
      </c>
      <c r="J11" s="19"/>
      <c r="K11" s="19"/>
      <c r="L11" s="19"/>
      <c r="M11" s="19"/>
      <c r="N11" s="19"/>
      <c r="O11" s="19"/>
      <c r="P11" s="19"/>
    </row>
    <row r="12" spans="1:16" ht="14.5" customHeight="1" thickBot="1" x14ac:dyDescent="0.35">
      <c r="A12" s="19"/>
      <c r="B12" s="19"/>
      <c r="C12" s="19"/>
      <c r="D12" s="19"/>
      <c r="E12" s="19"/>
      <c r="F12" s="19"/>
      <c r="G12" s="44" t="s">
        <v>93</v>
      </c>
      <c r="H12" s="45" t="s">
        <v>94</v>
      </c>
      <c r="I12" s="46">
        <v>13322440</v>
      </c>
      <c r="J12" s="19"/>
      <c r="K12" s="19"/>
      <c r="L12" s="19"/>
      <c r="M12" s="19"/>
      <c r="N12" s="19"/>
      <c r="O12" s="19"/>
      <c r="P12" s="19"/>
    </row>
    <row r="13" spans="1:16" ht="14.5" customHeight="1" thickBot="1" x14ac:dyDescent="0.35">
      <c r="A13" s="19"/>
      <c r="B13" s="19"/>
      <c r="C13" s="19"/>
      <c r="D13" s="19"/>
      <c r="E13" s="19"/>
      <c r="F13" s="19"/>
      <c r="G13" s="44" t="s">
        <v>95</v>
      </c>
      <c r="H13" s="45" t="s">
        <v>94</v>
      </c>
      <c r="I13" s="46">
        <v>54197234</v>
      </c>
      <c r="J13" s="19"/>
      <c r="K13" s="19"/>
      <c r="L13" s="19"/>
      <c r="M13" s="19"/>
      <c r="N13" s="19"/>
      <c r="O13" s="19"/>
      <c r="P13" s="19"/>
    </row>
    <row r="14" spans="1:16" ht="14.5" customHeight="1" thickBot="1" x14ac:dyDescent="0.35">
      <c r="A14" s="19"/>
      <c r="B14" s="19"/>
      <c r="C14" s="19"/>
      <c r="D14" s="19"/>
      <c r="E14" s="19"/>
      <c r="F14" s="19"/>
      <c r="G14" s="44" t="s">
        <v>96</v>
      </c>
      <c r="H14" s="45" t="s">
        <v>97</v>
      </c>
      <c r="I14" s="47">
        <v>204.55499999999998</v>
      </c>
      <c r="J14" s="19"/>
      <c r="K14" s="19"/>
      <c r="L14" s="19"/>
      <c r="M14" s="19"/>
      <c r="N14" s="19"/>
      <c r="O14" s="19"/>
      <c r="P14" s="19"/>
    </row>
    <row r="15" spans="1:16" ht="14.5" customHeight="1" thickBot="1" x14ac:dyDescent="0.35">
      <c r="A15" s="19"/>
      <c r="B15" s="19"/>
      <c r="C15" s="19"/>
      <c r="D15" s="19"/>
      <c r="E15" s="19"/>
      <c r="F15" s="19"/>
      <c r="G15" s="44" t="s">
        <v>98</v>
      </c>
      <c r="H15" s="45" t="s">
        <v>67</v>
      </c>
      <c r="I15" s="48">
        <v>-7.6318269490419972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2291.5100000000002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223096.32631444308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2.116623304245802</v>
      </c>
      <c r="AT30" s="103">
        <v>204555</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432965.88</v>
      </c>
      <c r="AV39" s="105">
        <v>2.1</v>
      </c>
      <c r="AW39" s="89">
        <v>1.7654170361898238</v>
      </c>
    </row>
    <row r="40" spans="1:49" ht="14.5" customHeight="1" x14ac:dyDescent="0.3">
      <c r="A40" s="19"/>
      <c r="B40" s="19"/>
      <c r="C40" s="49"/>
      <c r="D40" s="53" t="s">
        <v>109</v>
      </c>
      <c r="E40" s="78">
        <v>1.5874674781843514</v>
      </c>
      <c r="F40" s="78">
        <v>1.6932986433966417</v>
      </c>
      <c r="G40" s="78">
        <v>1.7991298086089318</v>
      </c>
      <c r="H40" s="78">
        <v>1.9049609738212219</v>
      </c>
      <c r="I40" s="78">
        <v>2.0107921390335117</v>
      </c>
      <c r="J40" s="54">
        <v>2.116623304245802</v>
      </c>
      <c r="K40" s="78">
        <v>2.2224544694580923</v>
      </c>
      <c r="L40" s="78">
        <v>2.3282856346703822</v>
      </c>
      <c r="M40" s="78">
        <v>2.4341167998826725</v>
      </c>
      <c r="N40" s="78">
        <v>2.5399479650949623</v>
      </c>
      <c r="O40" s="78">
        <v>2.6457791303072526</v>
      </c>
      <c r="P40" s="19"/>
      <c r="AT40" s="21" t="s">
        <v>62</v>
      </c>
      <c r="AU40" s="104">
        <v>468739.25</v>
      </c>
      <c r="AV40" s="105">
        <v>2.27</v>
      </c>
      <c r="AW40" s="89">
        <v>2.519900276859393</v>
      </c>
    </row>
    <row r="41" spans="1:49" x14ac:dyDescent="0.3">
      <c r="A41" s="19"/>
      <c r="B41" s="19"/>
      <c r="C41" s="55">
        <v>-0.2</v>
      </c>
      <c r="D41" s="56">
        <v>118928.277</v>
      </c>
      <c r="E41" s="93">
        <v>-0.59722858289763447</v>
      </c>
      <c r="F41" s="93">
        <v>-0.57037715509081</v>
      </c>
      <c r="G41" s="93">
        <v>-0.54352572728398574</v>
      </c>
      <c r="H41" s="93">
        <v>-0.51667429947716126</v>
      </c>
      <c r="I41" s="93">
        <v>-0.489822871670337</v>
      </c>
      <c r="J41" s="93">
        <v>-0.46297144386351252</v>
      </c>
      <c r="K41" s="93">
        <v>-0.43612001605668815</v>
      </c>
      <c r="L41" s="93">
        <v>-0.40926858824986379</v>
      </c>
      <c r="M41" s="93">
        <v>-0.38241716044303931</v>
      </c>
      <c r="N41" s="93">
        <v>-0.35556573263621516</v>
      </c>
      <c r="O41" s="93">
        <v>-0.32871430482939068</v>
      </c>
      <c r="P41" s="19"/>
      <c r="AT41" s="21" t="s">
        <v>61</v>
      </c>
      <c r="AU41" s="104">
        <v>-35773.370000000003</v>
      </c>
      <c r="AV41" s="105"/>
      <c r="AW41" s="89">
        <v>-8.2623993373334648E-2</v>
      </c>
    </row>
    <row r="42" spans="1:49" x14ac:dyDescent="0.3">
      <c r="A42" s="19"/>
      <c r="B42" s="19"/>
      <c r="C42" s="55">
        <v>-0.15</v>
      </c>
      <c r="D42" s="56">
        <v>148660.34625</v>
      </c>
      <c r="E42" s="93">
        <v>-0.49653572862204309</v>
      </c>
      <c r="F42" s="93">
        <v>-0.46297144386351252</v>
      </c>
      <c r="G42" s="93">
        <v>-0.42940715910498206</v>
      </c>
      <c r="H42" s="93">
        <v>-0.3958428743464516</v>
      </c>
      <c r="I42" s="93">
        <v>-0.36227858958792125</v>
      </c>
      <c r="J42" s="93">
        <v>-0.32871430482939068</v>
      </c>
      <c r="K42" s="93">
        <v>-0.29515002007086011</v>
      </c>
      <c r="L42" s="93">
        <v>-0.26158573531232976</v>
      </c>
      <c r="M42" s="93">
        <v>-0.22802145055379919</v>
      </c>
      <c r="N42" s="93">
        <v>-0.19445716579526884</v>
      </c>
      <c r="O42" s="93">
        <v>-0.16089288103673827</v>
      </c>
      <c r="P42" s="19"/>
    </row>
    <row r="43" spans="1:49" x14ac:dyDescent="0.3">
      <c r="A43" s="19"/>
      <c r="B43" s="19"/>
      <c r="C43" s="55">
        <v>-0.1</v>
      </c>
      <c r="D43" s="56">
        <v>174894.52499999999</v>
      </c>
      <c r="E43" s="93">
        <v>-0.4076890924965213</v>
      </c>
      <c r="F43" s="93">
        <v>-0.36820169866295593</v>
      </c>
      <c r="G43" s="93">
        <v>-0.32871430482939068</v>
      </c>
      <c r="H43" s="93">
        <v>-0.28922691099582543</v>
      </c>
      <c r="I43" s="93">
        <v>-0.24973951716226039</v>
      </c>
      <c r="J43" s="93">
        <v>-0.21025212332869503</v>
      </c>
      <c r="K43" s="93">
        <v>-0.17076472949512966</v>
      </c>
      <c r="L43" s="93">
        <v>-0.13127733566156452</v>
      </c>
      <c r="M43" s="93">
        <v>-9.1789941827999155E-2</v>
      </c>
      <c r="N43" s="93">
        <v>-5.2302547994434012E-2</v>
      </c>
      <c r="O43" s="93">
        <v>-1.2815154160868647E-2</v>
      </c>
      <c r="P43" s="19"/>
      <c r="AU43" s="21">
        <v>468424.63500000001</v>
      </c>
    </row>
    <row r="44" spans="1:49" x14ac:dyDescent="0.3">
      <c r="A44" s="19"/>
      <c r="B44" s="19"/>
      <c r="C44" s="55">
        <v>-0.05</v>
      </c>
      <c r="D44" s="56">
        <v>194327.25</v>
      </c>
      <c r="E44" s="93">
        <v>-0.34187676944057921</v>
      </c>
      <c r="F44" s="93">
        <v>-0.29800188740328426</v>
      </c>
      <c r="G44" s="93">
        <v>-0.25412700536598964</v>
      </c>
      <c r="H44" s="93">
        <v>-0.21025212332869503</v>
      </c>
      <c r="I44" s="93">
        <v>-0.1663772412914003</v>
      </c>
      <c r="J44" s="93">
        <v>-0.12250235925410558</v>
      </c>
      <c r="K44" s="93">
        <v>-7.8627477216810626E-2</v>
      </c>
      <c r="L44" s="93">
        <v>-3.4752595179516121E-2</v>
      </c>
      <c r="M44" s="93">
        <v>9.1222868577787164E-3</v>
      </c>
      <c r="N44" s="93">
        <v>5.2997168895073443E-2</v>
      </c>
      <c r="O44" s="93">
        <v>9.687205093236817E-2</v>
      </c>
      <c r="P44" s="19"/>
      <c r="AU44" s="21">
        <v>528282.6</v>
      </c>
    </row>
    <row r="45" spans="1:49" x14ac:dyDescent="0.3">
      <c r="A45" s="19"/>
      <c r="B45" s="19"/>
      <c r="C45" s="51" t="s">
        <v>107</v>
      </c>
      <c r="D45" s="57">
        <v>204555</v>
      </c>
      <c r="E45" s="93">
        <v>-0.30723870467429393</v>
      </c>
      <c r="F45" s="93">
        <v>-0.2610546183192467</v>
      </c>
      <c r="G45" s="93">
        <v>-0.2148705319641997</v>
      </c>
      <c r="H45" s="93">
        <v>-0.16868644560915258</v>
      </c>
      <c r="I45" s="93">
        <v>-0.12250235925410558</v>
      </c>
      <c r="J45" s="93">
        <v>-7.6318272899058348E-2</v>
      </c>
      <c r="K45" s="93">
        <v>-3.0134186544011232E-2</v>
      </c>
      <c r="L45" s="93">
        <v>1.6049899811035884E-2</v>
      </c>
      <c r="M45" s="93">
        <v>6.2233986166082778E-2</v>
      </c>
      <c r="N45" s="93">
        <v>0.10841807252112989</v>
      </c>
      <c r="O45" s="93">
        <v>0.15460215887617701</v>
      </c>
      <c r="P45" s="19"/>
    </row>
    <row r="46" spans="1:49" ht="14.5" customHeight="1" x14ac:dyDescent="0.3">
      <c r="A46" s="19"/>
      <c r="B46" s="19"/>
      <c r="C46" s="55">
        <v>0.05</v>
      </c>
      <c r="D46" s="56">
        <v>214782.75</v>
      </c>
      <c r="E46" s="93">
        <v>-0.27260063990800854</v>
      </c>
      <c r="F46" s="93">
        <v>-0.22410734923520903</v>
      </c>
      <c r="G46" s="93">
        <v>-0.17561405856240953</v>
      </c>
      <c r="H46" s="93">
        <v>-0.12712076788961024</v>
      </c>
      <c r="I46" s="93">
        <v>-7.8627477216810848E-2</v>
      </c>
      <c r="J46" s="93">
        <v>-3.0134186544011232E-2</v>
      </c>
      <c r="K46" s="93">
        <v>1.8359104128788273E-2</v>
      </c>
      <c r="L46" s="93">
        <v>6.6852394801587556E-2</v>
      </c>
      <c r="M46" s="93">
        <v>0.11534568547438706</v>
      </c>
      <c r="N46" s="93">
        <v>0.16383897614718657</v>
      </c>
      <c r="O46" s="93">
        <v>0.21233226681998585</v>
      </c>
      <c r="P46" s="19"/>
    </row>
    <row r="47" spans="1:49" x14ac:dyDescent="0.3">
      <c r="A47" s="19"/>
      <c r="B47" s="19"/>
      <c r="C47" s="55">
        <v>0.1</v>
      </c>
      <c r="D47" s="56">
        <v>236261.02499999999</v>
      </c>
      <c r="E47" s="93">
        <v>-0.1998607038988095</v>
      </c>
      <c r="F47" s="93">
        <v>-0.14651808415872991</v>
      </c>
      <c r="G47" s="93">
        <v>-9.3175464418650544E-2</v>
      </c>
      <c r="H47" s="93">
        <v>-3.9832844678571289E-2</v>
      </c>
      <c r="I47" s="93">
        <v>1.3509775061508078E-2</v>
      </c>
      <c r="J47" s="93">
        <v>6.6852394801587556E-2</v>
      </c>
      <c r="K47" s="93">
        <v>0.12019501454166703</v>
      </c>
      <c r="L47" s="93">
        <v>0.17353763428174629</v>
      </c>
      <c r="M47" s="93">
        <v>0.22688025402182577</v>
      </c>
      <c r="N47" s="93">
        <v>0.2802228737619048</v>
      </c>
      <c r="O47" s="93">
        <v>0.3335654935019845</v>
      </c>
      <c r="P47" s="19"/>
    </row>
    <row r="48" spans="1:49" x14ac:dyDescent="0.3">
      <c r="A48" s="19"/>
      <c r="B48" s="19"/>
      <c r="C48" s="55">
        <v>0.15</v>
      </c>
      <c r="D48" s="56">
        <v>271700.17874999996</v>
      </c>
      <c r="E48" s="93">
        <v>-7.9839809483631008E-2</v>
      </c>
      <c r="F48" s="93">
        <v>-1.8495796782539542E-2</v>
      </c>
      <c r="G48" s="93">
        <v>4.2848215918551702E-2</v>
      </c>
      <c r="H48" s="93">
        <v>0.10419222861964283</v>
      </c>
      <c r="I48" s="93">
        <v>0.16553624132073419</v>
      </c>
      <c r="J48" s="93">
        <v>0.22688025402182554</v>
      </c>
      <c r="K48" s="93">
        <v>0.2882242667229169</v>
      </c>
      <c r="L48" s="93">
        <v>0.34956827942400781</v>
      </c>
      <c r="M48" s="93">
        <v>0.41091229212509939</v>
      </c>
      <c r="N48" s="93">
        <v>0.47225630482619052</v>
      </c>
      <c r="O48" s="93">
        <v>0.53360031752728188</v>
      </c>
      <c r="P48" s="19"/>
    </row>
    <row r="49" spans="1:45" ht="14.5" thickBot="1" x14ac:dyDescent="0.35">
      <c r="A49" s="19"/>
      <c r="B49" s="19"/>
      <c r="C49" s="55">
        <v>0.2</v>
      </c>
      <c r="D49" s="58">
        <v>326040.21449999994</v>
      </c>
      <c r="E49" s="93">
        <v>0.10419222861964283</v>
      </c>
      <c r="F49" s="93">
        <v>0.17780504386095242</v>
      </c>
      <c r="G49" s="93">
        <v>0.25141785910226222</v>
      </c>
      <c r="H49" s="93">
        <v>0.32503067434357158</v>
      </c>
      <c r="I49" s="93">
        <v>0.39864348958488094</v>
      </c>
      <c r="J49" s="93">
        <v>0.47225630482619052</v>
      </c>
      <c r="K49" s="93">
        <v>0.54586912006750032</v>
      </c>
      <c r="L49" s="93">
        <v>0.61948193530880968</v>
      </c>
      <c r="M49" s="93">
        <v>0.69309475055011927</v>
      </c>
      <c r="N49" s="93">
        <v>0.76670756579142862</v>
      </c>
      <c r="O49" s="93">
        <v>0.84032038103273843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206070</v>
      </c>
    </row>
    <row r="66" spans="44:55" x14ac:dyDescent="0.3">
      <c r="AS66" s="21" t="s">
        <v>70</v>
      </c>
      <c r="AT66" s="21" t="s">
        <v>69</v>
      </c>
      <c r="AU66" s="21" t="s">
        <v>68</v>
      </c>
      <c r="AV66" s="21" t="s">
        <v>67</v>
      </c>
      <c r="AX66" s="21" t="s">
        <v>66</v>
      </c>
      <c r="AZ66" s="101">
        <v>902.68</v>
      </c>
      <c r="BA66" s="21" t="s">
        <v>65</v>
      </c>
    </row>
    <row r="67" spans="44:55" x14ac:dyDescent="0.3">
      <c r="AS67" s="21" t="s">
        <v>11</v>
      </c>
      <c r="AT67" s="104">
        <v>245248.5</v>
      </c>
      <c r="AU67" s="105">
        <v>1.19</v>
      </c>
      <c r="AV67" s="89">
        <v>1</v>
      </c>
      <c r="AX67" s="21" t="s">
        <v>64</v>
      </c>
      <c r="AZ67" s="73">
        <v>156299.06421446003</v>
      </c>
      <c r="BA67" s="21" t="s">
        <v>63</v>
      </c>
    </row>
    <row r="68" spans="44:55" x14ac:dyDescent="0.3">
      <c r="AS68" s="21" t="s">
        <v>62</v>
      </c>
      <c r="AT68" s="104">
        <v>186015</v>
      </c>
      <c r="AU68" s="105">
        <v>0.9</v>
      </c>
      <c r="AV68" s="89">
        <v>0.75847558700664841</v>
      </c>
    </row>
    <row r="69" spans="44:55" x14ac:dyDescent="0.3">
      <c r="AS69" s="21" t="s">
        <v>61</v>
      </c>
      <c r="AT69" s="104">
        <v>59233.5</v>
      </c>
      <c r="AU69" s="105"/>
      <c r="AV69" s="89">
        <v>0.24152441299335164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1.1901222885427283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0.89259171640704627</v>
      </c>
      <c r="AU86" s="91">
        <v>0.95209783083418265</v>
      </c>
      <c r="AV86" s="91">
        <v>1.011603945261319</v>
      </c>
      <c r="AW86" s="91">
        <v>1.0711100596884555</v>
      </c>
      <c r="AX86" s="91">
        <v>1.1306161741155918</v>
      </c>
      <c r="AY86" s="108">
        <v>1.1901222885427283</v>
      </c>
      <c r="AZ86" s="91">
        <v>1.2496284029698648</v>
      </c>
      <c r="BA86" s="91">
        <v>1.309134517397001</v>
      </c>
      <c r="BB86" s="91">
        <v>1.3686406318241375</v>
      </c>
      <c r="BC86" s="91">
        <v>1.428146746251274</v>
      </c>
      <c r="BD86" s="91">
        <v>1.4876528606784103</v>
      </c>
    </row>
    <row r="87" spans="44:56" x14ac:dyDescent="0.3">
      <c r="AR87" s="21">
        <v>-0.2</v>
      </c>
      <c r="AS87" s="91">
        <v>119809.098</v>
      </c>
      <c r="AT87" s="92"/>
      <c r="AU87" s="92"/>
      <c r="AV87" s="92"/>
      <c r="AW87" s="92"/>
      <c r="AX87" s="92"/>
      <c r="AY87" s="92"/>
      <c r="AZ87" s="92"/>
      <c r="BA87" s="92"/>
      <c r="BB87" s="92"/>
      <c r="BC87" s="92"/>
      <c r="BD87" s="92"/>
    </row>
    <row r="88" spans="44:56" x14ac:dyDescent="0.3">
      <c r="AR88" s="21">
        <v>-0.15</v>
      </c>
      <c r="AS88" s="91">
        <v>149761.3725</v>
      </c>
      <c r="AT88" s="92"/>
      <c r="AU88" s="92"/>
      <c r="AV88" s="92"/>
      <c r="AW88" s="92"/>
      <c r="AX88" s="92"/>
      <c r="AY88" s="92"/>
      <c r="AZ88" s="92"/>
      <c r="BA88" s="92"/>
      <c r="BB88" s="92"/>
      <c r="BC88" s="92"/>
      <c r="BD88" s="92"/>
    </row>
    <row r="89" spans="44:56" x14ac:dyDescent="0.3">
      <c r="AR89" s="21">
        <v>-0.1</v>
      </c>
      <c r="AS89" s="91">
        <v>176189.85</v>
      </c>
      <c r="AT89" s="92"/>
      <c r="AU89" s="92"/>
      <c r="AV89" s="92"/>
      <c r="AW89" s="92"/>
      <c r="AX89" s="92"/>
      <c r="AY89" s="92"/>
      <c r="AZ89" s="92"/>
      <c r="BA89" s="92"/>
      <c r="BB89" s="92"/>
      <c r="BC89" s="92"/>
      <c r="BD89" s="92"/>
    </row>
    <row r="90" spans="44:56" x14ac:dyDescent="0.3">
      <c r="AR90" s="21">
        <v>-0.05</v>
      </c>
      <c r="AS90" s="91">
        <v>195766.5</v>
      </c>
      <c r="AT90" s="92"/>
      <c r="AU90" s="92"/>
      <c r="AV90" s="92"/>
      <c r="AW90" s="92"/>
      <c r="AX90" s="92"/>
      <c r="AY90" s="92"/>
      <c r="AZ90" s="92"/>
      <c r="BA90" s="92"/>
      <c r="BB90" s="92"/>
      <c r="BC90" s="92"/>
      <c r="BD90" s="92"/>
    </row>
    <row r="91" spans="44:56" x14ac:dyDescent="0.3">
      <c r="AR91" s="63" t="s">
        <v>71</v>
      </c>
      <c r="AS91" s="91">
        <v>206070</v>
      </c>
      <c r="AT91" s="92"/>
      <c r="AU91" s="92"/>
      <c r="AV91" s="92"/>
      <c r="AW91" s="92"/>
      <c r="AX91" s="92"/>
      <c r="AY91" s="92"/>
      <c r="AZ91" s="92"/>
      <c r="BA91" s="92"/>
      <c r="BB91" s="92"/>
      <c r="BC91" s="92"/>
      <c r="BD91" s="92"/>
    </row>
    <row r="92" spans="44:56" x14ac:dyDescent="0.3">
      <c r="AR92" s="21">
        <v>0.05</v>
      </c>
      <c r="AS92" s="91">
        <v>216373.5</v>
      </c>
      <c r="AT92" s="92"/>
      <c r="AU92" s="92"/>
      <c r="AV92" s="92"/>
      <c r="AW92" s="92"/>
      <c r="AX92" s="92"/>
      <c r="AY92" s="92"/>
      <c r="AZ92" s="92"/>
      <c r="BA92" s="92"/>
      <c r="BB92" s="92"/>
      <c r="BC92" s="92"/>
      <c r="BD92" s="92"/>
    </row>
    <row r="93" spans="44:56" x14ac:dyDescent="0.3">
      <c r="AR93" s="21">
        <v>0.1</v>
      </c>
      <c r="AS93" s="91">
        <v>238010.85</v>
      </c>
      <c r="AT93" s="92"/>
      <c r="AU93" s="92"/>
      <c r="AV93" s="92"/>
      <c r="AW93" s="92"/>
      <c r="AX93" s="92"/>
      <c r="AY93" s="92"/>
      <c r="AZ93" s="92"/>
      <c r="BA93" s="92"/>
      <c r="BB93" s="92"/>
      <c r="BC93" s="92"/>
      <c r="BD93" s="92"/>
    </row>
    <row r="94" spans="44:56" x14ac:dyDescent="0.3">
      <c r="AR94" s="21">
        <v>0.15</v>
      </c>
      <c r="AS94" s="91">
        <v>273712.47750000004</v>
      </c>
      <c r="AT94" s="92"/>
      <c r="AU94" s="92"/>
      <c r="AV94" s="92"/>
      <c r="AW94" s="92"/>
      <c r="AX94" s="92"/>
      <c r="AY94" s="92"/>
      <c r="AZ94" s="92"/>
      <c r="BA94" s="92"/>
      <c r="BB94" s="92"/>
      <c r="BC94" s="92"/>
      <c r="BD94" s="92"/>
    </row>
    <row r="95" spans="44:56" x14ac:dyDescent="0.3">
      <c r="AR95" s="21">
        <v>0.2</v>
      </c>
      <c r="AS95" s="91">
        <v>328454.97300000006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2025-05-07T18:45:25Z</dcterms:modified>
</cp:coreProperties>
</file>