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A3CBC6BF-D18E-4BF3-BBA2-111648D5150C}" xr6:coauthVersionLast="47" xr6:coauthVersionMax="47" xr10:uidLastSave="{00000000-0000-0000-0000-000000000000}"/>
  <bookViews>
    <workbookView xWindow="760" yWindow="76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<sst xmlns="http://schemas.openxmlformats.org/spreadsheetml/2006/main" count="275" uniqueCount="158">
  <si>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</si>
  <si>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</si>
  <si>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</si>
  <si>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</si>
  <si>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</si>
  <si>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</si>
  <si>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</si>
  <si>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</si>
  <si>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</si>
  <si>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</si>
  <si>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</si>
  <si>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</si>
  <si>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</si>
  <si>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</si>
  <si>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</si>
  <si>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</si>
  <si>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</si>
  <si>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</si>
  <si>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</si>
  <si>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</si>
  <si>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</si>
  <si>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</si>
  <si>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</si>
  <si>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</si>
  <si>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</si>
  <si>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</si>
  <si>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</si>
  <si>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</si>
  <si>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</si>
  <si>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</si>
  <si>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</si>
  <si>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</si>
  <si>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</si>
  <si>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</si>
  <si>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</si>
  <si>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</si>
  <si>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</si>
  <si>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</si>
  <si>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</si>
  <si>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</si>
  <si>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</si>
  <si>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</si>
  <si>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</si>
  <si>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</si>
  <si>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</si>
  <si>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</si>
  <si>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</si>
  <si>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</si>
  <si>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</si>
  <si>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</si>
  <si>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</si>
  <si>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</si>
  <si>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</si>
  <si>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</si>
  <si>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</si>
  <si>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</si>
  <si>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</si>
  <si>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</si>
  <si>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</si>
  <si>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</si>
  <si>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</si>
  <si>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</si>
  <si>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</si>
  <si>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</si>
  <si>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</si>
  <si>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</si>
  <si>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</si>
  <si>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</si>
  <si>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</si>
  <si>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</si>
  <si>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</si>
  <si>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</si>
  <si>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</si>
  <si>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</si>
  <si>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</si>
  <si>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</si>
  <si>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</si>
  <si>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</si>
  <si>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</si>
  <si>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</si>
  <si>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</si>
  <si>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</si>
  <si>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</si>
  <si>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</si>
  <si>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</si>
  <si>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</si>
  <si>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</si>
  <si>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</si>
  <si>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</si>
  <si>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</si>
  <si>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</si>
  <si>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</si>
  <si>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</si>
  <si>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</si>
  <si>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</si>
  <si>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</si>
  <si>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</si>
  <si>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</si>
  <si>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</si>
  <si>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</si>
  <si>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</si>
  <si>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</si>
  <si>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</si>
  <si>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</si>
  <si>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</si>
  <si>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</si>
  <si>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</si>
  <si>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</si>
  <si>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</si>
  <si>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</si>
  <si>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</si>
  <si>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</si>
  <si>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</si>
  <si>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</si>
  <si>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</si>
  <si>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</si>
  <si>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</si>
  <si>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</si>
  <si>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</si>
  <si>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</si>
  <si>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</si>
  <si>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</si>
  <si>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</si>
  <si>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</si>
  <si>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POJ CENICAÑAS CUNDINAMARCA QUIPILE</t>
  </si>
  <si>
    <t>Precio miles COP/kg. 1ra calidad (G)</t>
  </si>
  <si>
    <t>Precio miles COP/kg. 2da calidad (H)</t>
  </si>
  <si>
    <t>Precio miles COP/kg. 3ra calidad (I)</t>
  </si>
  <si>
    <t>Precio miles COP/kg. 4ta calidad (J)</t>
  </si>
  <si>
    <t>Cundinamarca</t>
  </si>
  <si>
    <t>Material de propagacion: Tallo/Estaca // Distancia de siembra: 1 x 1 // Densidad de siembra - Plantas/Ha.: 10.000 // Duracion del ciclo: 9 años // Productividad/Ha/Ciclo: 44.000 kg // Inicio de Produccion desde la siembra: año 2  // Duracion de la etapa productiva: 8 años // Productividad promedio en etapa productiva  // Cultivo asociado: NA // Productividad promedio etapa productiva: 5.500 kg // % Rendimiento 1ra. Calidad: 100 // % Rendimiento 2da. Calidad: 0 // Precio de venta ponderado por calidad: $4.038 // Valor Jornal: $74.730 // Otros: CULTIVO TRADICIONAL CON SISTEMA DE ENTRESACA</t>
  </si>
  <si>
    <t>2024 Q4</t>
  </si>
  <si>
    <t>2018 Q2</t>
  </si>
  <si>
    <t>El presente documento corresponde a una actualización del documento PDF de la AgroGuía correspondiente a Caña Panelera Poj Cenicañas Cundinamarca Quipile publicada en la página web, y consta de las siguientes partes:</t>
  </si>
  <si>
    <t>- Flujo anualizado de los ingresos (precio y rendimiento) y los costos de producción para una hectárea de
Caña Panelera Poj Cenicañas Cundinamarca Quipile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</si>
  <si>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Poj Cenicañas Cundinamarca Quipile.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</si>
  <si>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</si>
  <si>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</si>
  <si>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</si>
  <si>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</si>
  <si>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Poj Cenicañas Cundinamarca Quipile.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</si>
  <si>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</si>
  <si>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</si>
  <si>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Poj Cenicañas Cundinamarca Quipile, en lo que respecta a la mano de obra incluye actividades como la preparación del terreno, la siembra, el trazado y el ahoyado, entre otras, y ascienden a un total de $5,2 millones de pesos (equivalente a 69 jornales). En cuanto a los insumos, se incluyen los gastos relacionados con el material vegetal y las enmiendas, que en conjunto ascienden a  $3,1 millones.</t>
  </si>
  <si>
    <t>*** Los costos de sostenimiento del año 1 comprenden tanto los gastos relacionados con la mano de obra como aquellos asociados con los insumos necesarios desde el momento de la siembra de las plantas hasta finalizar el año 1. Para el caso de Caña Panelera Poj Cenicañas Cundinamarca Quipile, en lo que respecta a la mano de obra incluye actividades como la fertilización, riego, control de malezas, plagas y enfermedades, entre otras, y ascienden a un total de $3,7 millones de pesos (equivalente a 49 jornales). En cuanto a los insumos, se incluyen los fertilizantes, plaguicidas, transportes, entre otras, que en conjunto ascienden a  $0,8 millones.</t>
  </si>
  <si>
    <t>Nota 1: en caso de utilizar esta información para el desarrollo de otras publicaciones, por favor citar FINAGRO, "Agro Guía - Marcos de Referencia Agroeconómicos"</t>
  </si>
  <si>
    <t>Los costos totales del ciclo para esta actualización (2024 Q4) equivalen a $108,0 millones, en comparación con los costos del marco original que ascienden a $55,7 millones, (mes de publicación del marco: junio - 2018).
La rentabilidad actualizada (2024 Q4) subió frente a la rentabilidad de la primera AgroGuía, pasando del 24,1% al 39,2%. Mientras que el crecimiento de los costos fue del 194,0%, el crecimiento de los ingresos fue del 242,3%.</t>
  </si>
  <si>
    <t>En cuanto a los costos de mano de obra de la AgroGuía actualizada, se destaca la participación de cosecha y beneficio seguido de control arvenses, que representan el 77% y el 14% del costo total, respectivamente. En cuanto a los costos de insumos, se destaca la participación de otros seguido de fertilización, que representan el 25% y el 17% del costo total, respectivamente.</t>
  </si>
  <si>
    <t>subió</t>
  </si>
  <si>
    <t>De acuerdo con el comportamiento histórico del sistema productivo, se efectuó un análisis de sensibilidad del margen de utilidad (utilidad/ingreso) obtenido en la producción de CAÑA PANELERA POJ CENICAÑAS CUNDINAMARCA QUIPILE, frente a diferentes escenarios de variación de precios de venta en finca y rendimientos probables (kg/ha).</t>
  </si>
  <si>
    <t>Con un precio ponderado de COP $ 4.038/kg y con un rendimiento por hectárea de 44.000 kg por ciclo; el margen de utilidad obtenido en la producción de caña panelera es del 39%.</t>
  </si>
  <si>
    <t>El precio mínimo ponderado para cubrir los costos de producción, con un rendimiento de 44.000 kg para todo el ciclo de producción, es COP $ 2.454/kg.</t>
  </si>
  <si>
    <t>El rendimiento mínimo por ha/ciclo para cubrir los costos de producción, con un precio ponderado de COP $ 4.038, es de 26.742 kg/ha para todo el ciclo.</t>
  </si>
  <si>
    <t>El siguiente cuadro presenta diferentes escenarios de rentabilidad para el sistema productivo de CAÑA PANELERA POJ CENICAÑAS CUNDINAMARCA QUIPILE, con respecto a diferentes niveles de productividad (kg./ha.) y precios ($/kg.).</t>
  </si>
  <si>
    <t>De acuerdo con el comportamiento histórico del sistema productivo, se efectuó un análisis de sensibilidad del margen de utilidad obtenido en la producción de CAÑA PANELERA POJ CENICAÑAS CUNDINAMARCA QUIPILE, frente a diferentes escenarios de variación de precios de venta en finca y rendimientos probables (t/ha)</t>
  </si>
  <si>
    <t>Con un precio ponderado de COP $$ 1.667/kg y con un rendimiento por hectárea de 44.000 kg por ciclo; el margen de utilidad obtenido en la producción de caña panelera es del 24%.</t>
  </si>
  <si>
    <t>El precio mínimo ponderado para cubrir los costos de producción, con un rendimiento de 44.000 kg para todo el ciclo de producción, es COP $ 1.265/kg.</t>
  </si>
  <si>
    <t>El rendimiento mínimo por ha/ciclo para cubrir los costos de producción, con un precio ponderado de COP $ 1.667, es de 33.395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</si>
</sst>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Part.'!$AQ$41:$AQ$42</c:f>
              <c:numCache>
                <c:formatCode>_(* #,##0_);_(* \(#,##0\);_(* "-"_);_(@_)</c:formatCode>
                <c:ptCount val="2"/>
                <c:pt idx="0">
                  <c:v>55670000</c:v>
                </c:pt>
                <c:pt idx="1">
                  <c:v>107995984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Part.'!$AR$41:$AR$42</c:f>
              <c:numCache>
                <c:formatCode>_(* #,##0_);_(* \(#,##0\);_(* "-"_);_(@_)</c:formatCode>
                <c:ptCount val="2"/>
                <c:pt idx="0">
                  <c:v>46924000</c:v>
                </c:pt>
                <c:pt idx="1">
                  <c:v>87673100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2024 Q4</c:v>
                </c:pt>
              </c:strCache>
            </c:strRef>
          </c:cat>
          <c:val>
            <c:numRef>
              <c:f>'Análisis Comparativo y Part.'!$AS$41:$AS$42</c:f>
              <c:numCache>
                <c:formatCode>_(* #,##0_);_(* \(#,##0\);_(* "-"_);_(@_)</c:formatCode>
                <c:ptCount val="2"/>
                <c:pt idx="0">
                  <c:v>8746000</c:v>
                </c:pt>
                <c:pt idx="1">
                  <c:v>20322884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690664</c:v>
                </c:pt>
                <c:pt idx="1">
                  <c:v>539520</c:v>
                </c:pt>
                <c:pt idx="2">
                  <c:v>3213000</c:v>
                </c:pt>
                <c:pt idx="3">
                  <c:v>3400000</c:v>
                </c:pt>
                <c:pt idx="4">
                  <c:v>3060000</c:v>
                </c:pt>
                <c:pt idx="5">
                  <c:v>5079600</c:v>
                </c:pt>
                <c:pt idx="6">
                  <c:v>0</c:v>
                </c:pt>
                <c:pt idx="7">
                  <c:v>3060000</c:v>
                </c:pt>
                <c:pt idx="8">
                  <c:v>1280100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1"/>
              <c:delete val="1"/>
              <c:extLst>
                <c:ext xmlns:c15="http://schemas.microsoft.com/office/drawing/2012/chart" uri="{CE6537A1-D6FC-4f65-9D91-7224C49458BB}"/>
                <c:ext xmlns:c16="http://schemas.microsoft.com/office/drawing/2014/chart" uri="{C3380CC4-5D6E-409C-BE32-E72D297353CC}">
                  <c16:uniqueId val="{00000003-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12330450</c:v>
                </c:pt>
                <c:pt idx="1">
                  <c:v>0</c:v>
                </c:pt>
                <c:pt idx="2">
                  <c:v>67496000</c:v>
                </c:pt>
                <c:pt idx="3">
                  <c:v>1494600</c:v>
                </c:pt>
                <c:pt idx="4">
                  <c:v>5156370</c:v>
                </c:pt>
                <c:pt idx="5">
                  <c:v>1195680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2024 Q4</c:v>
                </c:pt>
              </c:strCache>
            </c:strRef>
          </c:cat>
          <c:val>
            <c:numRef>
              <c:f>'Análisis Comparativo y Part.'!$AW$41:$AW$42</c:f>
              <c:numCache>
                <c:formatCode>0%</c:formatCode>
                <c:ptCount val="2"/>
                <c:pt idx="0">
                  <c:v>0.84289563499191666</c:v>
                </c:pt>
                <c:pt idx="1">
                  <c:v>0.81181815057122864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2024 Q4</c:v>
                </c:pt>
              </c:strCache>
            </c:strRef>
          </c:cat>
          <c:val>
            <c:numRef>
              <c:f>'Análisis Comparativo y Part.'!$AX$41:$AX$42</c:f>
              <c:numCache>
                <c:formatCode>0%</c:formatCode>
                <c:ptCount val="2"/>
                <c:pt idx="0">
                  <c:v>0.15710436500808334</c:v>
                </c:pt>
                <c:pt idx="1">
                  <c:v>0.18818184942877136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1" width="10.81640625" style="10" customWidth="1"/>
    <col min="12"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5156.37</v>
      </c>
      <c r="C7" s="13">
        <v>3661.77</v>
      </c>
      <c r="D7" s="13">
        <v>9856.8700000000008</v>
      </c>
      <c r="E7" s="13">
        <v>9856.8700000000008</v>
      </c>
      <c r="F7" s="13">
        <v>9856.8700000000008</v>
      </c>
      <c r="G7" s="13">
        <v>9856.8700000000008</v>
      </c>
      <c r="H7" s="13">
        <v>9856.8700000000008</v>
      </c>
      <c r="I7" s="13">
        <v>9856.8700000000008</v>
      </c>
      <c r="J7" s="13">
        <v>9856.8700000000008</v>
      </c>
      <c r="K7" s="13">
        <v>9856.8700000000008</v>
      </c>
      <c r="L7" s="13">
        <v>0</v>
      </c>
      <c r="M7" s="13">
        <v>0</v>
      </c>
      <c r="N7" s="13">
        <v>0</v>
      </c>
      <c r="O7" s="13">
        <v>0</v>
      </c>
      <c r="P7" s="13">
        <v>0</v>
      </c>
      <c r="Q7" s="13">
        <v>0</v>
      </c>
      <c r="R7" s="13">
        <v>0</v>
      </c>
      <c r="S7" s="13">
        <v>0</v>
      </c>
      <c r="T7" s="13">
        <v>0</v>
      </c>
      <c r="U7" s="13">
        <v>0</v>
      </c>
      <c r="V7" s="13">
        <v>0</v>
      </c>
      <c r="W7" s="13">
        <v>0</v>
      </c>
      <c r="X7" s="13">
        <v>0</v>
      </c>
      <c r="Y7" s="13">
        <v>0</v>
      </c>
      <c r="Z7" s="13">
        <v>0</v>
      </c>
      <c r="AA7" s="13">
        <v>0</v>
      </c>
      <c r="AB7" s="13">
        <v>0</v>
      </c>
      <c r="AC7" s="13">
        <v>0</v>
      </c>
      <c r="AD7" s="13">
        <v>0</v>
      </c>
      <c r="AE7" s="13">
        <v>0</v>
      </c>
      <c r="AF7" s="13">
        <v>0</v>
      </c>
      <c r="AG7" s="13">
        <v>87673.1</v>
      </c>
      <c r="AH7" s="14">
        <v>0.81181815057122853</v>
      </c>
    </row>
    <row r="8" spans="1:34" x14ac:dyDescent="0.3">
      <c r="A8" s="3" t="s">
        <v>122</v>
      </c>
      <c r="B8" s="13">
        <v>3060</v>
      </c>
      <c r="C8" s="13">
        <v>756.5</v>
      </c>
      <c r="D8" s="13">
        <v>2063.3000000000002</v>
      </c>
      <c r="E8" s="13">
        <v>2063.3000000000002</v>
      </c>
      <c r="F8" s="13">
        <v>2063.3000000000002</v>
      </c>
      <c r="G8" s="13">
        <v>2063.3000000000002</v>
      </c>
      <c r="H8" s="13">
        <v>2063.3000000000002</v>
      </c>
      <c r="I8" s="13">
        <v>2063.3000000000002</v>
      </c>
      <c r="J8" s="13">
        <v>2063.3000000000002</v>
      </c>
      <c r="K8" s="13">
        <v>2063.3000000000002</v>
      </c>
      <c r="L8" s="13">
        <v>0</v>
      </c>
      <c r="M8" s="13">
        <v>0</v>
      </c>
      <c r="N8" s="13">
        <v>0</v>
      </c>
      <c r="O8" s="13">
        <v>0</v>
      </c>
      <c r="P8" s="13">
        <v>0</v>
      </c>
      <c r="Q8" s="13">
        <v>0</v>
      </c>
      <c r="R8" s="13">
        <v>0</v>
      </c>
      <c r="S8" s="13">
        <v>0</v>
      </c>
      <c r="T8" s="13">
        <v>0</v>
      </c>
      <c r="U8" s="13">
        <v>0</v>
      </c>
      <c r="V8" s="13">
        <v>0</v>
      </c>
      <c r="W8" s="13">
        <v>0</v>
      </c>
      <c r="X8" s="13">
        <v>0</v>
      </c>
      <c r="Y8" s="13">
        <v>0</v>
      </c>
      <c r="Z8" s="13">
        <v>0</v>
      </c>
      <c r="AA8" s="13">
        <v>0</v>
      </c>
      <c r="AB8" s="13">
        <v>0</v>
      </c>
      <c r="AC8" s="13">
        <v>0</v>
      </c>
      <c r="AD8" s="13">
        <v>0</v>
      </c>
      <c r="AE8" s="13">
        <v>0</v>
      </c>
      <c r="AF8" s="13">
        <v>0</v>
      </c>
      <c r="AG8" s="13">
        <v>20322.88</v>
      </c>
      <c r="AH8" s="14">
        <v>0.18818184942877125</v>
      </c>
    </row>
    <row r="9" spans="1:34" x14ac:dyDescent="0.3">
      <c r="A9" s="7" t="s">
        <v>121</v>
      </c>
      <c r="B9" s="13">
        <v>8216.3700000000008</v>
      </c>
      <c r="C9" s="13">
        <v>4418.2700000000004</v>
      </c>
      <c r="D9" s="13">
        <v>11920.17</v>
      </c>
      <c r="E9" s="13">
        <v>11920.17</v>
      </c>
      <c r="F9" s="13">
        <v>11920.17</v>
      </c>
      <c r="G9" s="13">
        <v>11920.17</v>
      </c>
      <c r="H9" s="13">
        <v>11920.17</v>
      </c>
      <c r="I9" s="13">
        <v>11920.17</v>
      </c>
      <c r="J9" s="13">
        <v>11920.17</v>
      </c>
      <c r="K9" s="13">
        <v>11920.17</v>
      </c>
      <c r="L9" s="13">
        <v>0</v>
      </c>
      <c r="M9" s="13">
        <v>0</v>
      </c>
      <c r="N9" s="13">
        <v>0</v>
      </c>
      <c r="O9" s="13">
        <v>0</v>
      </c>
      <c r="P9" s="13">
        <v>0</v>
      </c>
      <c r="Q9" s="13">
        <v>0</v>
      </c>
      <c r="R9" s="13">
        <v>0</v>
      </c>
      <c r="S9" s="13">
        <v>0</v>
      </c>
      <c r="T9" s="13">
        <v>0</v>
      </c>
      <c r="U9" s="13">
        <v>0</v>
      </c>
      <c r="V9" s="13">
        <v>0</v>
      </c>
      <c r="W9" s="13">
        <v>0</v>
      </c>
      <c r="X9" s="13">
        <v>0</v>
      </c>
      <c r="Y9" s="13">
        <v>0</v>
      </c>
      <c r="Z9" s="13">
        <v>0</v>
      </c>
      <c r="AA9" s="13">
        <v>0</v>
      </c>
      <c r="AB9" s="13">
        <v>0</v>
      </c>
      <c r="AC9" s="13">
        <v>0</v>
      </c>
      <c r="AD9" s="13">
        <v>0</v>
      </c>
      <c r="AE9" s="13">
        <v>0</v>
      </c>
      <c r="AF9" s="13">
        <v>0</v>
      </c>
      <c r="AG9" s="13">
        <v>107995.98</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5500</v>
      </c>
      <c r="E11" s="15">
        <v>5500</v>
      </c>
      <c r="F11" s="15">
        <v>5500</v>
      </c>
      <c r="G11" s="15">
        <v>5500</v>
      </c>
      <c r="H11" s="15">
        <v>5500</v>
      </c>
      <c r="I11" s="15">
        <v>5500</v>
      </c>
      <c r="J11" s="15">
        <v>5500</v>
      </c>
      <c r="K11" s="15">
        <v>5500</v>
      </c>
      <c r="L11" s="15">
        <v>0</v>
      </c>
      <c r="M11" s="15">
        <v>0</v>
      </c>
      <c r="N11" s="15">
        <v>0</v>
      </c>
      <c r="O11" s="15">
        <v>0</v>
      </c>
      <c r="P11" s="15">
        <v>0</v>
      </c>
      <c r="Q11" s="15">
        <v>0</v>
      </c>
      <c r="R11" s="15">
        <v>0</v>
      </c>
      <c r="S11" s="15">
        <v>0</v>
      </c>
      <c r="T11" s="15">
        <v>0</v>
      </c>
      <c r="U11" s="15">
        <v>0</v>
      </c>
      <c r="V11" s="15">
        <v>0</v>
      </c>
      <c r="W11" s="15">
        <v>0</v>
      </c>
      <c r="X11" s="15">
        <v>0</v>
      </c>
      <c r="Y11" s="15">
        <v>0</v>
      </c>
      <c r="Z11" s="15">
        <v>0</v>
      </c>
      <c r="AA11" s="15">
        <v>0</v>
      </c>
      <c r="AB11" s="15">
        <v>0</v>
      </c>
      <c r="AC11" s="15">
        <v>0</v>
      </c>
      <c r="AD11" s="15">
        <v>0</v>
      </c>
      <c r="AE11" s="15">
        <v>0</v>
      </c>
      <c r="AF11" s="15">
        <v>0</v>
      </c>
      <c r="AG11" s="15">
        <v>44000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4.0384500000000001</v>
      </c>
      <c r="E15" s="16">
        <v>4.0384500000000001</v>
      </c>
      <c r="F15" s="16">
        <v>4.0384500000000001</v>
      </c>
      <c r="G15" s="16">
        <v>4.0384500000000001</v>
      </c>
      <c r="H15" s="16">
        <v>4.0384500000000001</v>
      </c>
      <c r="I15" s="16">
        <v>4.0384500000000001</v>
      </c>
      <c r="J15" s="16">
        <v>4.0384500000000001</v>
      </c>
      <c r="K15" s="16">
        <v>4.0384500000000001</v>
      </c>
      <c r="L15" s="16">
        <v>0</v>
      </c>
      <c r="M15" s="16">
        <v>0</v>
      </c>
      <c r="N15" s="16">
        <v>0</v>
      </c>
      <c r="O15" s="16">
        <v>0</v>
      </c>
      <c r="P15" s="16">
        <v>0</v>
      </c>
      <c r="Q15" s="16">
        <v>0</v>
      </c>
      <c r="R15" s="16">
        <v>0</v>
      </c>
      <c r="S15" s="16">
        <v>0</v>
      </c>
      <c r="T15" s="16">
        <v>0</v>
      </c>
      <c r="U15" s="16">
        <v>0</v>
      </c>
      <c r="V15" s="16">
        <v>0</v>
      </c>
      <c r="W15" s="16">
        <v>0</v>
      </c>
      <c r="X15" s="16">
        <v>0</v>
      </c>
      <c r="Y15" s="16">
        <v>0</v>
      </c>
      <c r="Z15" s="16">
        <v>0</v>
      </c>
      <c r="AA15" s="16">
        <v>0</v>
      </c>
      <c r="AB15" s="16">
        <v>0</v>
      </c>
      <c r="AC15" s="16">
        <v>0</v>
      </c>
      <c r="AD15" s="16">
        <v>0</v>
      </c>
      <c r="AE15" s="16">
        <v>0</v>
      </c>
      <c r="AF15" s="16">
        <v>0</v>
      </c>
      <c r="AG15" s="16">
        <v>4.0384500000000001</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22211.48</v>
      </c>
      <c r="E19" s="13">
        <v>22211.48</v>
      </c>
      <c r="F19" s="13">
        <v>22211.48</v>
      </c>
      <c r="G19" s="13">
        <v>22211.48</v>
      </c>
      <c r="H19" s="13">
        <v>22211.48</v>
      </c>
      <c r="I19" s="13">
        <v>22211.48</v>
      </c>
      <c r="J19" s="13">
        <v>22211.48</v>
      </c>
      <c r="K19" s="13">
        <v>22211.48</v>
      </c>
      <c r="L19" s="13">
        <v>0</v>
      </c>
      <c r="M19" s="13">
        <v>0</v>
      </c>
      <c r="N19" s="13">
        <v>0</v>
      </c>
      <c r="O19" s="13">
        <v>0</v>
      </c>
      <c r="P19" s="13">
        <v>0</v>
      </c>
      <c r="Q19" s="13">
        <v>0</v>
      </c>
      <c r="R19" s="13">
        <v>0</v>
      </c>
      <c r="S19" s="13">
        <v>0</v>
      </c>
      <c r="T19" s="13">
        <v>0</v>
      </c>
      <c r="U19" s="13">
        <v>0</v>
      </c>
      <c r="V19" s="13">
        <v>0</v>
      </c>
      <c r="W19" s="13">
        <v>0</v>
      </c>
      <c r="X19" s="13">
        <v>0</v>
      </c>
      <c r="Y19" s="13">
        <v>0</v>
      </c>
      <c r="Z19" s="13">
        <v>0</v>
      </c>
      <c r="AA19" s="13">
        <v>0</v>
      </c>
      <c r="AB19" s="13">
        <v>0</v>
      </c>
      <c r="AC19" s="13">
        <v>0</v>
      </c>
      <c r="AD19" s="13">
        <v>0</v>
      </c>
      <c r="AE19" s="13">
        <v>0</v>
      </c>
      <c r="AF19" s="13">
        <v>0</v>
      </c>
      <c r="AG19" s="13">
        <v>177691.8</v>
      </c>
      <c r="AH19" s="19"/>
    </row>
    <row r="20" spans="1:34" x14ac:dyDescent="0.3">
      <c r="A20" s="1" t="s">
        <v>12</v>
      </c>
      <c r="B20" s="17">
        <v>-8216.3700000000008</v>
      </c>
      <c r="C20" s="17">
        <v>-4418.2700000000004</v>
      </c>
      <c r="D20" s="17">
        <v>10291.31</v>
      </c>
      <c r="E20" s="17">
        <v>10291.31</v>
      </c>
      <c r="F20" s="17">
        <v>10291.31</v>
      </c>
      <c r="G20" s="17">
        <v>10291.31</v>
      </c>
      <c r="H20" s="17">
        <v>10291.31</v>
      </c>
      <c r="I20" s="17">
        <v>10291.31</v>
      </c>
      <c r="J20" s="17">
        <v>10291.31</v>
      </c>
      <c r="K20" s="17">
        <v>10291.31</v>
      </c>
      <c r="L20" s="17">
        <v>0</v>
      </c>
      <c r="M20" s="17">
        <v>0</v>
      </c>
      <c r="N20" s="17">
        <v>0</v>
      </c>
      <c r="O20" s="17">
        <v>0</v>
      </c>
      <c r="P20" s="17">
        <v>0</v>
      </c>
      <c r="Q20" s="17">
        <v>0</v>
      </c>
      <c r="R20" s="17">
        <v>0</v>
      </c>
      <c r="S20" s="17">
        <v>0</v>
      </c>
      <c r="T20" s="17">
        <v>0</v>
      </c>
      <c r="U20" s="17">
        <v>0</v>
      </c>
      <c r="V20" s="17">
        <v>0</v>
      </c>
      <c r="W20" s="17">
        <v>0</v>
      </c>
      <c r="X20" s="17">
        <v>0</v>
      </c>
      <c r="Y20" s="17">
        <v>0</v>
      </c>
      <c r="Z20" s="17">
        <v>0</v>
      </c>
      <c r="AA20" s="17">
        <v>0</v>
      </c>
      <c r="AB20" s="17">
        <v>0</v>
      </c>
      <c r="AC20" s="17">
        <v>0</v>
      </c>
      <c r="AD20" s="17">
        <v>0</v>
      </c>
      <c r="AE20" s="17">
        <v>0</v>
      </c>
      <c r="AF20" s="17">
        <v>0</v>
      </c>
      <c r="AG20" s="17">
        <v>69695.820000000007</v>
      </c>
      <c r="AH20" s="22"/>
    </row>
    <row r="21" spans="1:34" x14ac:dyDescent="0.3">
      <c r="J21" s="10"/>
      <c r="AG21" s="82">
        <v>0.39222865658404038</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4720</v>
      </c>
      <c r="D121" s="61">
        <v>5275.5</v>
      </c>
      <c r="E121" s="61">
        <v>5275.5</v>
      </c>
      <c r="F121" s="61">
        <v>5275.5</v>
      </c>
      <c r="G121" s="61">
        <v>5275.5</v>
      </c>
      <c r="H121" s="61">
        <v>5275.5</v>
      </c>
      <c r="I121" s="61">
        <v>5275.5</v>
      </c>
      <c r="J121" s="61">
        <v>5275.5</v>
      </c>
      <c r="K121" s="61">
        <v>5275.5</v>
      </c>
      <c r="L121" s="61">
        <v>0</v>
      </c>
      <c r="M121" s="61">
        <v>0</v>
      </c>
      <c r="N121" s="61">
        <v>0</v>
      </c>
      <c r="O121" s="61">
        <v>0</v>
      </c>
      <c r="P121" s="61">
        <v>0</v>
      </c>
      <c r="Q121" s="61">
        <v>0</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46924</v>
      </c>
      <c r="AH121" s="62">
        <v>0.84289563499191666</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1630</v>
      </c>
      <c r="D122" s="61">
        <v>889.5</v>
      </c>
      <c r="E122" s="61">
        <v>889.5</v>
      </c>
      <c r="F122" s="61">
        <v>889.5</v>
      </c>
      <c r="G122" s="61">
        <v>889.5</v>
      </c>
      <c r="H122" s="61">
        <v>889.5</v>
      </c>
      <c r="I122" s="61">
        <v>889.5</v>
      </c>
      <c r="J122" s="61">
        <v>889.5</v>
      </c>
      <c r="K122" s="61">
        <v>889.5</v>
      </c>
      <c r="L122" s="61">
        <v>0</v>
      </c>
      <c r="M122" s="61">
        <v>0</v>
      </c>
      <c r="N122" s="61">
        <v>0</v>
      </c>
      <c r="O122" s="61">
        <v>0</v>
      </c>
      <c r="P122" s="61">
        <v>0</v>
      </c>
      <c r="Q122" s="61">
        <v>0</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8746</v>
      </c>
      <c r="AH122" s="62">
        <v>0.15710436500808334</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6350</v>
      </c>
      <c r="D123" s="61">
        <v>6165</v>
      </c>
      <c r="E123" s="61">
        <v>6165</v>
      </c>
      <c r="F123" s="61">
        <v>6165</v>
      </c>
      <c r="G123" s="61">
        <v>6165</v>
      </c>
      <c r="H123" s="61">
        <v>6165</v>
      </c>
      <c r="I123" s="61">
        <v>6165</v>
      </c>
      <c r="J123" s="61">
        <v>6165</v>
      </c>
      <c r="K123" s="61">
        <v>6165</v>
      </c>
      <c r="L123" s="61">
        <v>0</v>
      </c>
      <c r="M123" s="61">
        <v>0</v>
      </c>
      <c r="N123" s="61">
        <v>0</v>
      </c>
      <c r="O123" s="61">
        <v>0</v>
      </c>
      <c r="P123" s="61">
        <v>0</v>
      </c>
      <c r="Q123" s="61">
        <v>0</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55670</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5500</v>
      </c>
      <c r="E125" s="64">
        <v>5500</v>
      </c>
      <c r="F125" s="64">
        <v>5500</v>
      </c>
      <c r="G125" s="64">
        <v>5500</v>
      </c>
      <c r="H125" s="64">
        <v>5500</v>
      </c>
      <c r="I125" s="64">
        <v>5500</v>
      </c>
      <c r="J125" s="64">
        <v>5500</v>
      </c>
      <c r="K125" s="64">
        <v>5500</v>
      </c>
      <c r="L125" s="64">
        <v>0</v>
      </c>
      <c r="M125" s="64">
        <v>0</v>
      </c>
      <c r="N125" s="64">
        <v>0</v>
      </c>
      <c r="O125" s="64">
        <v>0</v>
      </c>
      <c r="P125" s="64">
        <v>0</v>
      </c>
      <c r="Q125" s="64">
        <v>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44000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1.667</v>
      </c>
      <c r="D129" s="65">
        <v>1.667</v>
      </c>
      <c r="E129" s="65">
        <v>1.667</v>
      </c>
      <c r="F129" s="65">
        <v>1.667</v>
      </c>
      <c r="G129" s="65">
        <v>1.667</v>
      </c>
      <c r="H129" s="65">
        <v>1.667</v>
      </c>
      <c r="I129" s="65">
        <v>1.667</v>
      </c>
      <c r="J129" s="65">
        <v>1.667</v>
      </c>
      <c r="K129" s="65">
        <v>1.667</v>
      </c>
      <c r="L129" s="65">
        <v>1.667</v>
      </c>
      <c r="M129" s="65">
        <v>1.667</v>
      </c>
      <c r="N129" s="65">
        <v>1.667</v>
      </c>
      <c r="O129" s="65">
        <v>1.667</v>
      </c>
      <c r="P129" s="65">
        <v>1.667</v>
      </c>
      <c r="Q129" s="65">
        <v>1.667</v>
      </c>
      <c r="R129" s="65">
        <v>1.667</v>
      </c>
      <c r="S129" s="65">
        <v>1.667</v>
      </c>
      <c r="T129" s="65">
        <v>1.667</v>
      </c>
      <c r="U129" s="65">
        <v>1.667</v>
      </c>
      <c r="V129" s="65">
        <v>1.667</v>
      </c>
      <c r="W129" s="65">
        <v>1.667</v>
      </c>
      <c r="X129" s="65">
        <v>1.667</v>
      </c>
      <c r="Y129" s="65">
        <v>1.667</v>
      </c>
      <c r="Z129" s="65">
        <v>1.667</v>
      </c>
      <c r="AA129" s="65">
        <v>1.667</v>
      </c>
      <c r="AB129" s="65">
        <v>1.667</v>
      </c>
      <c r="AC129" s="65">
        <v>1.667</v>
      </c>
      <c r="AD129" s="65">
        <v>1.667</v>
      </c>
      <c r="AE129" s="65">
        <v>1.667</v>
      </c>
      <c r="AF129" s="65">
        <v>1.667</v>
      </c>
      <c r="AG129" s="65">
        <v>1.667</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9168.5</v>
      </c>
      <c r="E133" s="61">
        <v>9168.5</v>
      </c>
      <c r="F133" s="61">
        <v>9168.5</v>
      </c>
      <c r="G133" s="61">
        <v>9168.5</v>
      </c>
      <c r="H133" s="61">
        <v>9168.5</v>
      </c>
      <c r="I133" s="61">
        <v>9168.5</v>
      </c>
      <c r="J133" s="61">
        <v>9168.5</v>
      </c>
      <c r="K133" s="61">
        <v>9168.5</v>
      </c>
      <c r="L133" s="61">
        <v>0</v>
      </c>
      <c r="M133" s="61">
        <v>0</v>
      </c>
      <c r="N133" s="61">
        <v>0</v>
      </c>
      <c r="O133" s="61">
        <v>0</v>
      </c>
      <c r="P133" s="61">
        <v>0</v>
      </c>
      <c r="Q133" s="61">
        <v>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73348</v>
      </c>
      <c r="AH133" s="54"/>
    </row>
    <row r="134" spans="1:40" s="12" customFormat="1" x14ac:dyDescent="0.3">
      <c r="A134" s="57" t="s">
        <v>12</v>
      </c>
      <c r="B134" s="61"/>
      <c r="C134" s="61">
        <v>-6350</v>
      </c>
      <c r="D134" s="61">
        <v>3003.5</v>
      </c>
      <c r="E134" s="61">
        <v>3003.5</v>
      </c>
      <c r="F134" s="61">
        <v>3003.5</v>
      </c>
      <c r="G134" s="61">
        <v>3003.5</v>
      </c>
      <c r="H134" s="61">
        <v>3003.5</v>
      </c>
      <c r="I134" s="61">
        <v>3003.5</v>
      </c>
      <c r="J134" s="61">
        <v>3003.5</v>
      </c>
      <c r="K134" s="61">
        <v>3003.5</v>
      </c>
      <c r="L134" s="61">
        <v>0</v>
      </c>
      <c r="M134" s="61">
        <v>0</v>
      </c>
      <c r="N134" s="61">
        <v>0</v>
      </c>
      <c r="O134" s="61">
        <v>0</v>
      </c>
      <c r="P134" s="61">
        <v>0</v>
      </c>
      <c r="Q134" s="61">
        <v>0</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17678</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6600000</v>
      </c>
      <c r="AY8" s="12" t="s">
        <v>4</v>
      </c>
      <c r="AZ8" s="80">
        <v>320000</v>
      </c>
    </row>
    <row r="9" spans="2:59" ht="14.5" customHeight="1" x14ac:dyDescent="0.3">
      <c r="B9" s="126"/>
      <c r="C9" s="126"/>
      <c r="D9" s="126"/>
      <c r="E9" s="126"/>
      <c r="F9" s="126"/>
      <c r="G9" s="126"/>
      <c r="H9" s="126"/>
      <c r="I9" s="126"/>
      <c r="J9" s="28"/>
      <c r="AP9" s="12" t="s">
        <v>8</v>
      </c>
      <c r="AQ9" s="80">
        <v>0</v>
      </c>
      <c r="AY9" s="12" t="s">
        <v>8</v>
      </c>
      <c r="AZ9" s="80">
        <v>272000</v>
      </c>
    </row>
    <row r="10" spans="2:59" ht="14.5" customHeight="1" x14ac:dyDescent="0.3">
      <c r="B10" s="126"/>
      <c r="C10" s="126"/>
      <c r="D10" s="126"/>
      <c r="E10" s="126"/>
      <c r="F10" s="126"/>
      <c r="G10" s="126"/>
      <c r="H10" s="126"/>
      <c r="I10" s="126"/>
      <c r="J10" s="28"/>
      <c r="AP10" s="12" t="s">
        <v>9</v>
      </c>
      <c r="AQ10" s="80">
        <v>36124000</v>
      </c>
      <c r="AY10" s="12" t="s">
        <v>9</v>
      </c>
      <c r="AZ10" s="80">
        <v>1260000</v>
      </c>
    </row>
    <row r="11" spans="2:59" ht="14.5" customHeight="1" x14ac:dyDescent="0.3">
      <c r="B11" s="67" t="s">
        <v>114</v>
      </c>
      <c r="C11" s="67"/>
      <c r="D11" s="67"/>
      <c r="E11" s="67"/>
      <c r="F11" s="67"/>
      <c r="G11" s="67"/>
      <c r="H11" s="67"/>
      <c r="I11" s="67"/>
      <c r="AP11" s="12" t="s">
        <v>7</v>
      </c>
      <c r="AQ11" s="80">
        <v>800000</v>
      </c>
      <c r="AY11" s="12" t="s">
        <v>7</v>
      </c>
      <c r="AZ11" s="80">
        <v>2000000</v>
      </c>
    </row>
    <row r="12" spans="2:59" ht="14.5" customHeight="1" x14ac:dyDescent="0.3">
      <c r="B12" s="67"/>
      <c r="C12" s="67"/>
      <c r="D12" s="67"/>
      <c r="E12" s="67"/>
      <c r="F12" s="67"/>
      <c r="G12" s="67"/>
      <c r="H12" s="67"/>
      <c r="I12" s="67"/>
      <c r="AP12" s="12" t="s">
        <v>3</v>
      </c>
      <c r="AQ12" s="80">
        <v>2760000</v>
      </c>
      <c r="AY12" s="12" t="s">
        <v>3</v>
      </c>
      <c r="AZ12" s="80">
        <v>1200000</v>
      </c>
    </row>
    <row r="13" spans="2:59" ht="14.5" customHeight="1" x14ac:dyDescent="0.3">
      <c r="B13" s="67"/>
      <c r="C13" s="67"/>
      <c r="D13" s="67"/>
      <c r="E13" s="67"/>
      <c r="F13" s="67"/>
      <c r="G13" s="67"/>
      <c r="H13" s="67"/>
      <c r="I13" s="67"/>
      <c r="AP13" s="12" t="s">
        <v>6</v>
      </c>
      <c r="AQ13" s="80">
        <v>640000</v>
      </c>
      <c r="AY13" s="12" t="s">
        <v>6</v>
      </c>
      <c r="AZ13" s="80">
        <v>1992000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0</v>
      </c>
      <c r="AY16" s="12" t="s">
        <v>5</v>
      </c>
      <c r="AZ16" s="80">
        <v>0</v>
      </c>
    </row>
    <row r="17" spans="42:59" ht="14.5" customHeight="1" x14ac:dyDescent="0.3">
      <c r="AP17" s="12" t="s">
        <v>60</v>
      </c>
      <c r="AQ17" s="80">
        <v>0</v>
      </c>
      <c r="AY17" s="12" t="s">
        <v>60</v>
      </c>
      <c r="AZ17" s="80">
        <v>1200000</v>
      </c>
    </row>
    <row r="18" spans="42:59" x14ac:dyDescent="0.3">
      <c r="AP18" s="12" t="s">
        <v>10</v>
      </c>
      <c r="AQ18" s="80">
        <v>0</v>
      </c>
      <c r="AY18" s="12" t="s">
        <v>10</v>
      </c>
      <c r="AZ18" s="80">
        <v>502000</v>
      </c>
    </row>
    <row r="19" spans="42:59" x14ac:dyDescent="0.3">
      <c r="AP19" s="12" t="s">
        <v>76</v>
      </c>
      <c r="AQ19" s="80">
        <v>0</v>
      </c>
      <c r="AY19" s="12" t="s">
        <v>76</v>
      </c>
      <c r="AZ19" s="80">
        <v>0</v>
      </c>
    </row>
    <row r="20" spans="42:59" x14ac:dyDescent="0.3">
      <c r="AP20" s="68" t="s">
        <v>77</v>
      </c>
      <c r="AQ20" s="81">
        <v>46924000</v>
      </c>
      <c r="AY20" s="68" t="s">
        <v>77</v>
      </c>
      <c r="AZ20" s="81">
        <v>8746000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12330450</v>
      </c>
      <c r="AY27" s="12" t="s">
        <v>4</v>
      </c>
      <c r="AZ27" s="80">
        <v>690664</v>
      </c>
    </row>
    <row r="28" spans="42:59" x14ac:dyDescent="0.3">
      <c r="AP28" s="12" t="s">
        <v>8</v>
      </c>
      <c r="AQ28" s="80">
        <v>0</v>
      </c>
      <c r="AY28" s="12" t="s">
        <v>8</v>
      </c>
      <c r="AZ28" s="80">
        <v>539520</v>
      </c>
    </row>
    <row r="29" spans="42:59" ht="14.5" customHeight="1" x14ac:dyDescent="0.3">
      <c r="AP29" s="12" t="s">
        <v>9</v>
      </c>
      <c r="AQ29" s="80">
        <v>67496000</v>
      </c>
      <c r="AY29" s="12" t="s">
        <v>9</v>
      </c>
      <c r="AZ29" s="80">
        <v>3213000</v>
      </c>
    </row>
    <row r="30" spans="42:59" x14ac:dyDescent="0.3">
      <c r="AP30" s="12" t="s">
        <v>7</v>
      </c>
      <c r="AQ30" s="80">
        <v>1494600</v>
      </c>
      <c r="AY30" s="12" t="s">
        <v>7</v>
      </c>
      <c r="AZ30" s="80">
        <v>3400000</v>
      </c>
    </row>
    <row r="31" spans="42:59" x14ac:dyDescent="0.3">
      <c r="AP31" s="12" t="s">
        <v>3</v>
      </c>
      <c r="AQ31" s="80">
        <v>5156370</v>
      </c>
      <c r="AY31" s="12" t="s">
        <v>3</v>
      </c>
      <c r="AZ31" s="80">
        <v>3060000</v>
      </c>
    </row>
    <row r="32" spans="42:59" ht="14.5" customHeight="1" x14ac:dyDescent="0.3">
      <c r="AP32" s="12" t="s">
        <v>6</v>
      </c>
      <c r="AQ32" s="80">
        <v>1195680</v>
      </c>
      <c r="AY32" s="12" t="s">
        <v>6</v>
      </c>
      <c r="AZ32" s="80">
        <v>5079600</v>
      </c>
    </row>
    <row r="33" spans="2:56" ht="14.5" customHeight="1" x14ac:dyDescent="0.3">
      <c r="AP33" s="12" t="s">
        <v>5</v>
      </c>
      <c r="AQ33" s="80">
        <v>0</v>
      </c>
      <c r="AY33" s="12" t="s">
        <v>5</v>
      </c>
      <c r="AZ33" s="80">
        <v>0</v>
      </c>
    </row>
    <row r="34" spans="2:56" x14ac:dyDescent="0.3">
      <c r="AP34" s="12" t="s">
        <v>60</v>
      </c>
      <c r="AQ34" s="80">
        <v>0</v>
      </c>
      <c r="AY34" s="12" t="s">
        <v>60</v>
      </c>
      <c r="AZ34" s="80">
        <v>3060000</v>
      </c>
    </row>
    <row r="35" spans="2:56" ht="14.5" customHeight="1" x14ac:dyDescent="0.3">
      <c r="B35" s="126" t="s">
        <v>147</v>
      </c>
      <c r="C35" s="126"/>
      <c r="D35" s="126"/>
      <c r="E35" s="126"/>
      <c r="F35" s="126"/>
      <c r="G35" s="126"/>
      <c r="H35" s="126"/>
      <c r="I35" s="126"/>
      <c r="AP35" s="12" t="s">
        <v>10</v>
      </c>
      <c r="AQ35" s="80">
        <v>0</v>
      </c>
      <c r="AY35" s="12" t="s">
        <v>10</v>
      </c>
      <c r="AZ35" s="80">
        <v>1280100</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87673100</v>
      </c>
      <c r="AY37" s="68" t="s">
        <v>77</v>
      </c>
      <c r="AZ37" s="81">
        <v>20322884</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55670000</v>
      </c>
      <c r="AR41" s="101">
        <v>46924000</v>
      </c>
      <c r="AS41" s="101">
        <v>8746000</v>
      </c>
      <c r="AV41" s="12" t="s">
        <v>132</v>
      </c>
      <c r="AW41" s="82">
        <v>0.84289563499191666</v>
      </c>
      <c r="AX41" s="82">
        <v>0.15710436500808334</v>
      </c>
    </row>
    <row r="42" spans="2:56" x14ac:dyDescent="0.3">
      <c r="B42" s="29"/>
      <c r="C42" s="29"/>
      <c r="D42" s="29"/>
      <c r="E42" s="29"/>
      <c r="F42" s="29"/>
      <c r="G42" s="29"/>
      <c r="H42" s="29"/>
      <c r="I42" s="29"/>
      <c r="AP42" s="12" t="s">
        <v>131</v>
      </c>
      <c r="AQ42" s="101">
        <v>107995984</v>
      </c>
      <c r="AR42" s="101">
        <v>87673100</v>
      </c>
      <c r="AS42" s="101">
        <v>20322884</v>
      </c>
      <c r="AV42" s="12" t="s">
        <v>131</v>
      </c>
      <c r="AW42" s="82">
        <v>0.81181815057122864</v>
      </c>
      <c r="AX42" s="82">
        <v>0.18818184942877136</v>
      </c>
    </row>
    <row r="43" spans="2:56" x14ac:dyDescent="0.3">
      <c r="BD43" s="83">
        <v>12193730400000</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0.39222867909492737</v>
      </c>
    </row>
    <row r="54" spans="2:55" x14ac:dyDescent="0.3">
      <c r="BA54" s="12" t="s">
        <v>88</v>
      </c>
      <c r="BC54" s="85">
        <v>0.24101543327698097</v>
      </c>
    </row>
    <row r="55" spans="2:55" ht="14.5" thickBot="1" x14ac:dyDescent="0.35">
      <c r="BA55" s="12" t="s">
        <v>89</v>
      </c>
      <c r="BC55" s="85" t="s">
        <v>131</v>
      </c>
    </row>
    <row r="56" spans="2:55" ht="15" thickTop="1" thickBot="1" x14ac:dyDescent="0.35">
      <c r="BA56" s="86" t="s">
        <v>82</v>
      </c>
      <c r="BB56" s="86"/>
      <c r="BC56" s="84">
        <v>55670000</v>
      </c>
    </row>
    <row r="57" spans="2:55" ht="15" thickTop="1" thickBot="1" x14ac:dyDescent="0.35">
      <c r="BA57" s="87" t="s">
        <v>83</v>
      </c>
      <c r="BB57" s="87"/>
      <c r="BC57" s="88">
        <v>43254</v>
      </c>
    </row>
    <row r="58" spans="2:55" ht="15" thickTop="1" thickBot="1" x14ac:dyDescent="0.35">
      <c r="BA58" s="87" t="s">
        <v>84</v>
      </c>
      <c r="BB58" s="87"/>
      <c r="BC58" s="89">
        <v>1.9399314532063949</v>
      </c>
    </row>
    <row r="59" spans="2:55" ht="15" thickTop="1" thickBot="1" x14ac:dyDescent="0.35">
      <c r="BA59" s="86" t="s">
        <v>85</v>
      </c>
      <c r="BB59" s="86" t="s">
        <v>65</v>
      </c>
      <c r="BC59" s="84">
        <v>73348</v>
      </c>
    </row>
    <row r="60" spans="2:55" ht="15" thickTop="1" thickBot="1" x14ac:dyDescent="0.35">
      <c r="I60" s="53" t="s">
        <v>113</v>
      </c>
      <c r="BA60" s="87" t="s">
        <v>86</v>
      </c>
      <c r="BB60" s="87"/>
      <c r="BC60" s="89">
        <v>2.4225854829034197</v>
      </c>
    </row>
    <row r="61" spans="2:55" ht="15" thickTop="1" thickBot="1" x14ac:dyDescent="0.35">
      <c r="BA61" s="86" t="s">
        <v>85</v>
      </c>
      <c r="BB61" s="86" t="s">
        <v>65</v>
      </c>
      <c r="BC61" s="84">
        <v>177691.80000000002</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2454.4499999999998</v>
      </c>
      <c r="J11" s="10"/>
      <c r="K11" s="10"/>
    </row>
    <row r="12" spans="1:17" ht="14.5" customHeight="1" thickBot="1" x14ac:dyDescent="0.35">
      <c r="B12" s="10"/>
      <c r="C12" s="10"/>
      <c r="D12" s="10"/>
      <c r="E12" s="10"/>
      <c r="F12" s="10"/>
      <c r="G12" s="35" t="s">
        <v>93</v>
      </c>
      <c r="H12" s="36" t="s">
        <v>94</v>
      </c>
      <c r="I12" s="37">
        <v>8216370</v>
      </c>
      <c r="J12" s="10"/>
      <c r="K12" s="10"/>
    </row>
    <row r="13" spans="1:17" ht="14.5" customHeight="1" thickBot="1" x14ac:dyDescent="0.35">
      <c r="B13" s="10"/>
      <c r="C13" s="10"/>
      <c r="D13" s="10"/>
      <c r="E13" s="10"/>
      <c r="F13" s="10"/>
      <c r="G13" s="35" t="s">
        <v>95</v>
      </c>
      <c r="H13" s="36" t="s">
        <v>94</v>
      </c>
      <c r="I13" s="37">
        <v>4894600</v>
      </c>
      <c r="J13" s="10"/>
      <c r="K13" s="10"/>
    </row>
    <row r="14" spans="1:17" ht="14.5" customHeight="1" thickBot="1" x14ac:dyDescent="0.35">
      <c r="B14" s="10"/>
      <c r="C14" s="10"/>
      <c r="D14" s="10"/>
      <c r="E14" s="10"/>
      <c r="F14" s="10"/>
      <c r="G14" s="35" t="s">
        <v>96</v>
      </c>
      <c r="H14" s="36" t="s">
        <v>97</v>
      </c>
      <c r="I14" s="38">
        <v>44</v>
      </c>
      <c r="J14" s="10"/>
      <c r="K14" s="10"/>
    </row>
    <row r="15" spans="1:17" ht="14.5" customHeight="1" thickBot="1" x14ac:dyDescent="0.35">
      <c r="B15" s="10"/>
      <c r="C15" s="10"/>
      <c r="D15" s="10"/>
      <c r="E15" s="10"/>
      <c r="F15" s="10"/>
      <c r="G15" s="35" t="s">
        <v>98</v>
      </c>
      <c r="H15" s="36" t="s">
        <v>67</v>
      </c>
      <c r="I15" s="39">
        <v>39.222865658404039</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2454.4499999999998</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26741.938119823197</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4.0384500000000001</v>
      </c>
      <c r="AT30" s="92">
        <v>44000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177691.8</v>
      </c>
      <c r="AV39" s="94">
        <v>4.04</v>
      </c>
      <c r="AW39" s="95">
        <v>2.4225854829034192</v>
      </c>
    </row>
    <row r="40" spans="2:49" ht="14.5" customHeight="1" x14ac:dyDescent="0.3">
      <c r="B40" s="10"/>
      <c r="C40" s="40"/>
      <c r="D40" s="44" t="s">
        <v>109</v>
      </c>
      <c r="E40" s="70">
        <v>3.0288374999999998</v>
      </c>
      <c r="F40" s="70">
        <v>3.2307600000000001</v>
      </c>
      <c r="G40" s="70">
        <v>3.4326825000000003</v>
      </c>
      <c r="H40" s="70">
        <v>3.6346050000000001</v>
      </c>
      <c r="I40" s="70">
        <v>3.8365274999999999</v>
      </c>
      <c r="J40" s="45">
        <v>4.0384500000000001</v>
      </c>
      <c r="K40" s="70">
        <v>4.2403725000000003</v>
      </c>
      <c r="L40" s="70">
        <v>4.4422949999999997</v>
      </c>
      <c r="M40" s="70">
        <v>4.6442174999999999</v>
      </c>
      <c r="N40" s="70">
        <v>4.8461400000000001</v>
      </c>
      <c r="O40" s="70">
        <v>5.0480625000000003</v>
      </c>
      <c r="AT40" s="12" t="s">
        <v>62</v>
      </c>
      <c r="AU40" s="93">
        <v>107995.98</v>
      </c>
      <c r="AV40" s="94">
        <v>2.4500000000000002</v>
      </c>
      <c r="AW40" s="95">
        <v>1.9399313813544099</v>
      </c>
    </row>
    <row r="41" spans="2:49" x14ac:dyDescent="0.3">
      <c r="B41" s="10"/>
      <c r="C41" s="46">
        <v>-0.2</v>
      </c>
      <c r="D41" s="47">
        <v>25581.599999999999</v>
      </c>
      <c r="E41" s="102">
        <v>-0.39381107878700322</v>
      </c>
      <c r="F41" s="102">
        <v>-0.30669788636281536</v>
      </c>
      <c r="G41" s="102">
        <v>-0.22983330481206143</v>
      </c>
      <c r="H41" s="102">
        <v>-0.16150923232250253</v>
      </c>
      <c r="I41" s="102">
        <v>-0.10037716746342354</v>
      </c>
      <c r="J41" s="102">
        <v>-4.5358309090252416E-2</v>
      </c>
      <c r="K41" s="102">
        <v>4.4206580092834916E-3</v>
      </c>
      <c r="L41" s="102">
        <v>4.967426446340692E-2</v>
      </c>
      <c r="M41" s="102">
        <v>9.099277470412831E-2</v>
      </c>
      <c r="N41" s="102">
        <v>0.12886807575812304</v>
      </c>
      <c r="O41" s="102">
        <v>0.16371335272779816</v>
      </c>
      <c r="AT41" s="12" t="s">
        <v>61</v>
      </c>
      <c r="AU41" s="93">
        <v>69695.820000000007</v>
      </c>
      <c r="AV41" s="94"/>
      <c r="AW41" s="95">
        <v>0.39222867909492737</v>
      </c>
    </row>
    <row r="42" spans="2:49" x14ac:dyDescent="0.3">
      <c r="B42" s="10"/>
      <c r="C42" s="46">
        <v>-0.15</v>
      </c>
      <c r="D42" s="47">
        <v>31977</v>
      </c>
      <c r="E42" s="102">
        <v>-0.1150488630296025</v>
      </c>
      <c r="F42" s="102">
        <v>-4.535830909025227E-2</v>
      </c>
      <c r="G42" s="102">
        <v>1.6133356150350862E-2</v>
      </c>
      <c r="H42" s="102">
        <v>7.0792614141997973E-2</v>
      </c>
      <c r="I42" s="102">
        <v>0.11969826602926117</v>
      </c>
      <c r="J42" s="102">
        <v>0.16371335272779816</v>
      </c>
      <c r="K42" s="102">
        <v>0.20353652640742687</v>
      </c>
      <c r="L42" s="102">
        <v>0.23973941157072559</v>
      </c>
      <c r="M42" s="102">
        <v>0.2727942197633027</v>
      </c>
      <c r="N42" s="102">
        <v>0.30309446060649853</v>
      </c>
      <c r="O42" s="102">
        <v>0.33097068218223852</v>
      </c>
    </row>
    <row r="43" spans="2:49" x14ac:dyDescent="0.3">
      <c r="B43" s="10"/>
      <c r="C43" s="46">
        <v>-0.1</v>
      </c>
      <c r="D43" s="47">
        <v>37620</v>
      </c>
      <c r="E43" s="102">
        <v>5.2208466424837917E-2</v>
      </c>
      <c r="F43" s="102">
        <v>0.11144543727328554</v>
      </c>
      <c r="G43" s="102">
        <v>0.16371335272779824</v>
      </c>
      <c r="H43" s="102">
        <v>0.21017372202069826</v>
      </c>
      <c r="I43" s="102">
        <v>0.25174352612487194</v>
      </c>
      <c r="J43" s="102">
        <v>0.28915634981862842</v>
      </c>
      <c r="K43" s="102">
        <v>0.32300604744631284</v>
      </c>
      <c r="L43" s="102">
        <v>0.35377849983511678</v>
      </c>
      <c r="M43" s="102">
        <v>0.38187508679880727</v>
      </c>
      <c r="N43" s="102">
        <v>0.40763029151552371</v>
      </c>
      <c r="O43" s="102">
        <v>0.43132507985490282</v>
      </c>
      <c r="AU43" s="12">
        <v>140094.68</v>
      </c>
    </row>
    <row r="44" spans="2:49" x14ac:dyDescent="0.3">
      <c r="B44" s="10"/>
      <c r="C44" s="46">
        <v>-0.05</v>
      </c>
      <c r="D44" s="47">
        <v>41800</v>
      </c>
      <c r="E44" s="102">
        <v>0.14698761978235403</v>
      </c>
      <c r="F44" s="102">
        <v>0.20030089354595704</v>
      </c>
      <c r="G44" s="102">
        <v>0.24734201745501844</v>
      </c>
      <c r="H44" s="102">
        <v>0.28915634981862842</v>
      </c>
      <c r="I44" s="102">
        <v>0.32656917351238474</v>
      </c>
      <c r="J44" s="102">
        <v>0.36024071483676556</v>
      </c>
      <c r="K44" s="102">
        <v>0.3907054427016815</v>
      </c>
      <c r="L44" s="102">
        <v>0.41840064985160502</v>
      </c>
      <c r="M44" s="102">
        <v>0.44368757811892656</v>
      </c>
      <c r="N44" s="102">
        <v>0.4668672623639713</v>
      </c>
      <c r="O44" s="102">
        <v>0.48819257186941251</v>
      </c>
      <c r="AU44" s="12">
        <v>158102.79999999999</v>
      </c>
    </row>
    <row r="45" spans="2:49" x14ac:dyDescent="0.3">
      <c r="B45" s="10"/>
      <c r="C45" s="42" t="s">
        <v>107</v>
      </c>
      <c r="D45" s="48">
        <v>44000</v>
      </c>
      <c r="E45" s="102">
        <v>0.18963823879323644</v>
      </c>
      <c r="F45" s="102">
        <v>0.24028584886865914</v>
      </c>
      <c r="G45" s="102">
        <v>0.28497491658226742</v>
      </c>
      <c r="H45" s="102">
        <v>0.32469853232769696</v>
      </c>
      <c r="I45" s="102">
        <v>0.36024071483676556</v>
      </c>
      <c r="J45" s="102">
        <v>0.39222867909492737</v>
      </c>
      <c r="K45" s="102">
        <v>0.4211701705665975</v>
      </c>
      <c r="L45" s="102">
        <v>0.44748061735902478</v>
      </c>
      <c r="M45" s="102">
        <v>0.47150319921298028</v>
      </c>
      <c r="N45" s="102">
        <v>0.49352389924577278</v>
      </c>
      <c r="O45" s="102">
        <v>0.51378294327594187</v>
      </c>
    </row>
    <row r="46" spans="2:49" ht="14.5" customHeight="1" x14ac:dyDescent="0.3">
      <c r="B46" s="10"/>
      <c r="C46" s="46">
        <v>0.05</v>
      </c>
      <c r="D46" s="47">
        <v>46200</v>
      </c>
      <c r="E46" s="102">
        <v>0.22822689408879648</v>
      </c>
      <c r="F46" s="102">
        <v>0.27646271320824678</v>
      </c>
      <c r="G46" s="102">
        <v>0.31902373007834994</v>
      </c>
      <c r="H46" s="102">
        <v>0.3568557450739972</v>
      </c>
      <c r="I46" s="102">
        <v>0.3907054427016815</v>
      </c>
      <c r="J46" s="102">
        <v>0.4211701705665975</v>
      </c>
      <c r="K46" s="102">
        <v>0.44873349577771193</v>
      </c>
      <c r="L46" s="102">
        <v>0.47379106415145217</v>
      </c>
      <c r="M46" s="102">
        <v>0.49666971353617168</v>
      </c>
      <c r="N46" s="102">
        <v>0.51764180880549793</v>
      </c>
      <c r="O46" s="102">
        <v>0.53693613645327798</v>
      </c>
    </row>
    <row r="47" spans="2:49" x14ac:dyDescent="0.3">
      <c r="B47" s="10"/>
      <c r="C47" s="46">
        <v>0.1</v>
      </c>
      <c r="D47" s="47">
        <v>50820</v>
      </c>
      <c r="E47" s="102">
        <v>0.29838808553526958</v>
      </c>
      <c r="F47" s="102">
        <v>0.34223883018931528</v>
      </c>
      <c r="G47" s="102">
        <v>0.38093066370759082</v>
      </c>
      <c r="H47" s="102">
        <v>0.41532340461272466</v>
      </c>
      <c r="I47" s="102">
        <v>0.4460958570015286</v>
      </c>
      <c r="J47" s="102">
        <v>0.47379106415145222</v>
      </c>
      <c r="K47" s="102">
        <v>0.49884863252519257</v>
      </c>
      <c r="L47" s="102">
        <v>0.52162824013768383</v>
      </c>
      <c r="M47" s="102">
        <v>0.54242701230561063</v>
      </c>
      <c r="N47" s="102">
        <v>0.56149255345954363</v>
      </c>
      <c r="O47" s="102">
        <v>0.57903285132116189</v>
      </c>
    </row>
    <row r="48" spans="2:49" x14ac:dyDescent="0.3">
      <c r="B48" s="10"/>
      <c r="C48" s="46">
        <v>0.15</v>
      </c>
      <c r="D48" s="47">
        <v>58443</v>
      </c>
      <c r="E48" s="102">
        <v>0.38990268307414744</v>
      </c>
      <c r="F48" s="102">
        <v>0.42803376538201332</v>
      </c>
      <c r="G48" s="102">
        <v>0.46167883800660076</v>
      </c>
      <c r="H48" s="102">
        <v>0.49158556922845625</v>
      </c>
      <c r="I48" s="102">
        <v>0.51834422347959008</v>
      </c>
      <c r="J48" s="102">
        <v>0.54242701230561063</v>
      </c>
      <c r="K48" s="102">
        <v>0.56421620219581958</v>
      </c>
      <c r="L48" s="102">
        <v>0.58402455664146413</v>
      </c>
      <c r="M48" s="102">
        <v>0.60211044548313963</v>
      </c>
      <c r="N48" s="102">
        <v>0.61868917692134229</v>
      </c>
      <c r="O48" s="102">
        <v>0.63394160984448855</v>
      </c>
    </row>
    <row r="49" spans="2:45" ht="14.5" thickBot="1" x14ac:dyDescent="0.35">
      <c r="B49" s="10"/>
      <c r="C49" s="46">
        <v>0.2</v>
      </c>
      <c r="D49" s="49">
        <v>70131.600000000006</v>
      </c>
      <c r="E49" s="102">
        <v>0.49158556922845625</v>
      </c>
      <c r="F49" s="102">
        <v>0.52336147115167775</v>
      </c>
      <c r="G49" s="102">
        <v>0.55139903167216731</v>
      </c>
      <c r="H49" s="102">
        <v>0.57632130769038026</v>
      </c>
      <c r="I49" s="102">
        <v>0.59862018623299185</v>
      </c>
      <c r="J49" s="102">
        <v>0.61868917692134229</v>
      </c>
      <c r="K49" s="102">
        <v>0.63684683516318319</v>
      </c>
      <c r="L49" s="102">
        <v>0.65335379720122022</v>
      </c>
      <c r="M49" s="102">
        <v>0.66842537123594981</v>
      </c>
      <c r="N49" s="102">
        <v>0.68224098076778528</v>
      </c>
      <c r="O49" s="102">
        <v>0.69495134153707383</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44000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1265.23</v>
      </c>
      <c r="BA66" s="12" t="s">
        <v>65</v>
      </c>
    </row>
    <row r="67" spans="2:55" x14ac:dyDescent="0.3">
      <c r="B67" s="10"/>
      <c r="C67" s="10"/>
      <c r="D67" s="10"/>
      <c r="E67" s="10"/>
      <c r="F67" s="10"/>
      <c r="G67" s="10"/>
      <c r="H67" s="10"/>
      <c r="I67" s="10"/>
      <c r="J67" s="10"/>
      <c r="K67" s="10"/>
      <c r="AS67" s="12" t="s">
        <v>11</v>
      </c>
      <c r="AT67" s="93">
        <v>73348</v>
      </c>
      <c r="AU67" s="94">
        <v>1.67</v>
      </c>
      <c r="AV67" s="95">
        <v>1</v>
      </c>
      <c r="AX67" s="12" t="s">
        <v>64</v>
      </c>
      <c r="AZ67" s="64">
        <v>33395.320935812837</v>
      </c>
      <c r="BA67" s="12" t="s">
        <v>63</v>
      </c>
    </row>
    <row r="68" spans="2:55" x14ac:dyDescent="0.3">
      <c r="B68" s="10"/>
      <c r="C68" s="10"/>
      <c r="D68" s="10"/>
      <c r="E68" s="10"/>
      <c r="F68" s="10"/>
      <c r="G68" s="10"/>
      <c r="H68" s="10"/>
      <c r="I68" s="10"/>
      <c r="J68" s="10"/>
      <c r="K68" s="10"/>
      <c r="AS68" s="12" t="s">
        <v>62</v>
      </c>
      <c r="AT68" s="93">
        <v>55670</v>
      </c>
      <c r="AU68" s="94">
        <v>1.27</v>
      </c>
      <c r="AV68" s="95">
        <v>0.75898456672301906</v>
      </c>
    </row>
    <row r="69" spans="2:55" x14ac:dyDescent="0.3">
      <c r="B69" s="10"/>
      <c r="C69" s="10"/>
      <c r="D69" s="10"/>
      <c r="E69" s="10"/>
      <c r="F69" s="10"/>
      <c r="G69" s="10"/>
      <c r="H69" s="10"/>
      <c r="I69" s="10"/>
      <c r="J69" s="10"/>
      <c r="K69" s="10"/>
      <c r="AS69" s="12" t="s">
        <v>61</v>
      </c>
      <c r="AT69" s="93">
        <v>17678</v>
      </c>
      <c r="AU69" s="94"/>
      <c r="AV69" s="95">
        <v>0.24101543327698097</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1.667</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1.2502500000000001</v>
      </c>
      <c r="AU86" s="98">
        <v>1.3336000000000001</v>
      </c>
      <c r="AV86" s="98">
        <v>1.4169499999999999</v>
      </c>
      <c r="AW86" s="98">
        <v>1.5003</v>
      </c>
      <c r="AX86" s="98">
        <v>1.58365</v>
      </c>
      <c r="AY86" s="99">
        <v>1.667</v>
      </c>
      <c r="AZ86" s="98">
        <v>1.7503500000000001</v>
      </c>
      <c r="BA86" s="98">
        <v>1.8337000000000001</v>
      </c>
      <c r="BB86" s="98">
        <v>1.9170500000000001</v>
      </c>
      <c r="BC86" s="98">
        <v>2.0004</v>
      </c>
      <c r="BD86" s="98">
        <v>2.0837500000000002</v>
      </c>
    </row>
    <row r="87" spans="2:56" x14ac:dyDescent="0.3">
      <c r="B87" s="10"/>
      <c r="C87" s="10"/>
      <c r="D87" s="10"/>
      <c r="E87" s="10"/>
      <c r="F87" s="10"/>
      <c r="G87" s="10"/>
      <c r="H87" s="10"/>
      <c r="I87" s="10"/>
      <c r="J87" s="10"/>
      <c r="K87" s="10"/>
      <c r="AR87" s="12">
        <v>-0.2</v>
      </c>
      <c r="AS87" s="98">
        <v>25581.599999999999</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31977</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37620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41800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44000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46200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50820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58443</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70131.600000000006</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2025-02-14T02:01:05Z</dcterms:modified>
</cp:coreProperties>
</file>