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88802069-AB75-4D0C-A0A8-CC71CE192299}" xr6:coauthVersionLast="47" xr6:coauthVersionMax="47" xr10:uidLastSave="{00000000-0000-0000-0000-000000000000}"/>
  <bookViews>
    <workbookView xWindow="380" yWindow="38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<sst xmlns="http://schemas.openxmlformats.org/spreadsheetml/2006/main" count="275" uniqueCount="158">
  <si>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</si>
  <si>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</si>
  <si>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</si>
  <si>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</si>
  <si>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</si>
  <si>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</si>
  <si>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</si>
  <si>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</si>
  <si>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</si>
  <si>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</si>
  <si>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</si>
  <si>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</si>
  <si>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</si>
  <si>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</si>
  <si>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</si>
  <si>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</si>
  <si>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</si>
  <si>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</si>
  <si>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</si>
  <si>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</si>
  <si>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</si>
  <si>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</si>
  <si>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</si>
  <si>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</si>
  <si>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</si>
  <si>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</si>
  <si>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</si>
  <si>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</si>
  <si>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</si>
  <si>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</si>
  <si>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</si>
  <si>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</si>
  <si>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</si>
  <si>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</si>
  <si>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</si>
  <si>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</si>
  <si>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</si>
  <si>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</si>
  <si>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</si>
  <si>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</si>
  <si>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</si>
  <si>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</si>
  <si>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</si>
  <si>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</si>
  <si>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</si>
  <si>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</si>
  <si>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</si>
  <si>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</si>
  <si>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</si>
  <si>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</si>
  <si>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</si>
  <si>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</si>
  <si>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</si>
  <si>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</si>
  <si>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</si>
  <si>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</si>
  <si>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</si>
  <si>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</si>
  <si>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</si>
  <si>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</si>
  <si>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</si>
  <si>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</si>
  <si>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</si>
  <si>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</si>
  <si>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</si>
  <si>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</si>
  <si>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</si>
  <si>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</si>
  <si>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</si>
  <si>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</si>
  <si>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</si>
  <si>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</si>
  <si>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</si>
  <si>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</si>
  <si>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</si>
  <si>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</si>
  <si>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</si>
  <si>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</si>
  <si>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</si>
  <si>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</si>
  <si>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</si>
  <si>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</si>
  <si>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</si>
  <si>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</si>
  <si>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</si>
  <si>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</si>
  <si>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</si>
  <si>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</si>
  <si>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</si>
  <si>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</si>
  <si>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</si>
  <si>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</si>
  <si>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</si>
  <si>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</si>
  <si>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</si>
  <si>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</si>
  <si>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</si>
  <si>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</si>
  <si>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</si>
  <si>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</si>
  <si>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</si>
  <si>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</si>
  <si>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</si>
  <si>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</si>
  <si>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</si>
  <si>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</si>
  <si>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</si>
  <si>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</si>
  <si>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</si>
  <si>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</si>
  <si>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</si>
  <si>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</si>
  <si>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</si>
  <si>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</si>
  <si>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</si>
  <si>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</si>
  <si>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</si>
  <si>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</si>
  <si>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</si>
  <si>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</si>
  <si>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</si>
  <si>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</si>
  <si>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</si>
  <si>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</si>
  <si>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CO 421, COMBIATORE, RD Y CENICAÑAS ANTIOQUIA GÓMEZ PLATA</t>
  </si>
  <si>
    <t>Precio miles COP/kg. 1ra calidad (G)</t>
  </si>
  <si>
    <t>Precio miles COP/kg. 2da calidad (H)</t>
  </si>
  <si>
    <t>Precio miles COP/kg. 3ra calidad (I)</t>
  </si>
  <si>
    <t>Precio miles COP/kg. 4ta calidad (J)</t>
  </si>
  <si>
    <t>Antioquia</t>
  </si>
  <si>
    <t>Material de propagacion: Tallo/Estaca // Distancia de siembra: 1,3 x 1,3 // Densidad de siembra - Plantas/Ha.: 6.000 // Duracion del ciclo: 8 años // Productividad/Ha/Ciclo: 35.750 kg // Inicio de Produccion desde la siembra: año 2  // Duracion de la etapa productiva: 7 años // Productividad promedio en etapa productiva  // Cultivo asociado: NA // Productividad promedio etapa productiva: 5.107 kg // % Rendimiento 1ra. Calidad: 100 // % Rendimiento 2da. Calidad: 0 // Precio de venta ponderado por calidad: $4.078 // Valor Jornal: $56.201 // Otros: CULTIVO TRADICIONAL CON SISTEMA DE ENTRESACA</t>
  </si>
  <si>
    <t>2024 Q4</t>
  </si>
  <si>
    <t>2019 Q1</t>
  </si>
  <si>
    <t>El presente documento corresponde a una actualización del documento PDF de la AgroGuía correspondiente a Caña Panelera Co 421, Combiatore, Rd Y Cenicañas Antioquia Gómez Plata publicada en la página web, y consta de las siguientes partes:</t>
  </si>
  <si>
    <t>- Flujo anualizado de los ingresos (precio y rendimiento) y los costos de producción para una hectárea de
Caña Panelera Co 421, Combiatore, Rd Y Cenicañas Antioquia Gómez Plata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</si>
  <si>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Co 421, Combiatore, Rd Y Cenicañas Antioquia Gómez Plata.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</si>
  <si>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</si>
  <si>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</si>
  <si>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</si>
  <si>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</si>
  <si>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Co 421, Combiatore, Rd Y Cenicañas Antioquia Gómez Plata. La participación se encuentra actualizada al 2024 Q4.</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</si>
  <si>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</si>
  <si>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</si>
  <si>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Co 421, Combiatore, Rd Y Cenicañas Antioquia Gómez Plata, en lo que respecta a la mano de obra incluye actividades como la preparación del terreno, la siembra, el trazado y el ahoyado, entre otras, y ascienden a un total de $2,8 millones de pesos (equivalente a 49 jornales). En cuanto a los insumos, se incluyen los gastos relacionados con el material vegetal y las enmiendas, que en conjunto ascienden a  $0,4 millones.</t>
  </si>
  <si>
    <t>*** Los costos de sostenimiento del año 1 comprenden tanto los gastos relacionados con la mano de obra como aquellos asociados con los insumos necesarios desde el momento de la siembra de las plantas hasta finalizar el año 1. Para el caso de Caña Panelera Co 421, Combiatore, Rd Y Cenicañas Antioquia Gómez Plata, en lo que respecta a la mano de obra incluye actividades como la fertilización, riego, control de malezas, plagas y enfermedades, entre otras, y ascienden a un total de $1,5 millones de pesos (equivalente a 26 jornales). En cuanto a los insumos, se incluyen los fertilizantes, plaguicidas, transportes, entre otras, que en conjunto ascienden a  $1,9 millones.</t>
  </si>
  <si>
    <t>Nota 1: en caso de utilizar esta información para el desarrollo de otras publicaciones, por favor citar FINAGRO, "Agro Guía - Marcos de Referencia Agroeconómicos"</t>
  </si>
  <si>
    <t>Los costos totales del ciclo para esta actualización (2024 Q4) equivalen a $97,9 millones, en comparación con los costos del marco original que ascienden a $59,8 millones, (mes de publicación del marco: marzo - 2019).
La rentabilidad actualizada (2024 Q4) subió frente a la rentabilidad de la primera AgroGuía, pasando del 7,1% al 32,8%. Mientras que el crecimiento de los costos fue del 163,8%, el crecimiento de los ingresos fue del 226,6%.</t>
  </si>
  <si>
    <t>En cuanto a los costos de mano de obra de la AgroGuía actualizada, se destaca la participación de cosecha y beneficio seguido de control arvenses, que representan el 77% y el 11% del costo total, respectivamente. En cuanto a los costos de insumos, se destaca la participación de fertilización seguido de instalación, que representan el 98% y el 2% del costo total, respectivamente.</t>
  </si>
  <si>
    <t>subió</t>
  </si>
  <si>
    <t>De acuerdo con el comportamiento histórico del sistema productivo, se efectuó un análisis de sensibilidad del margen de utilidad (utilidad/ingreso) obtenido en la producción de CAÑA PANELERA CO 421, COMBIATORE, RD Y CENICAÑAS ANTIOQUIA GÓMEZ PLATA, frente a diferentes escenarios de variación de precios de venta en finca y rendimientos probables (kg/ha).</t>
  </si>
  <si>
    <t>Con un precio ponderado de COP $ 4.078/kg y con un rendimiento por hectárea de 35.750 kg por ciclo; el margen de utilidad obtenido en la producción de caña panelera es del 33%.</t>
  </si>
  <si>
    <t>El precio mínimo ponderado para cubrir los costos de producción, con un rendimiento de 35.750 kg para todo el ciclo de producción, es COP $ 2.739/kg.</t>
  </si>
  <si>
    <t>El rendimiento mínimo por ha/ciclo para cubrir los costos de producción, con un precio ponderado de COP $ 4.078, es de 24.010 kg/ha para todo el ciclo.</t>
  </si>
  <si>
    <t>El siguiente cuadro presenta diferentes escenarios de rentabilidad para el sistema productivo de CAÑA PANELERA CO 421, COMBIATORE, RD Y CENICAÑAS ANTIOQUIA GÓMEZ PLATA, con respecto a diferentes niveles de productividad (kg./ha.) y precios ($/kg.).</t>
  </si>
  <si>
    <t>De acuerdo con el comportamiento histórico del sistema productivo, se efectuó un análisis de sensibilidad del margen de utilidad obtenido en la producción de CAÑA PANELERA CO 421, COMBIATORE, RD Y CENICAÑAS ANTIOQUIA GÓMEZ PLATA, frente a diferentes escenarios de variación de precios de venta en finca y rendimientos probables (t/ha)</t>
  </si>
  <si>
    <t>Con un precio ponderado de COP $$ 1.800/kg y con un rendimiento por hectárea de 35.750 kg por ciclo; el margen de utilidad obtenido en la producción de caña panelera es del 7%.</t>
  </si>
  <si>
    <t>El precio mínimo ponderado para cubrir los costos de producción, con un rendimiento de 35.750 kg para todo el ciclo de producción, es COP $ 1.672/kg.</t>
  </si>
  <si>
    <t>El rendimiento mínimo por ha/ciclo para cubrir los costos de producción, con un precio ponderado de COP $ 1.800, es de 33.217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</si>
</sst>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Q1</c:v>
                </c:pt>
                <c:pt idx="1">
                  <c:v>2024 Q4</c:v>
                </c:pt>
              </c:strCache>
            </c:strRef>
          </c:cat>
          <c:val>
            <c:numRef>
              <c:f>'Análisis Comparativo y Part.'!$AQ$41:$AQ$42</c:f>
              <c:numCache>
                <c:formatCode>_(* #,##0_);_(* \(#,##0\);_(* "-"_);_(@_)</c:formatCode>
                <c:ptCount val="2"/>
                <c:pt idx="0">
                  <c:v>59790800</c:v>
                </c:pt>
                <c:pt idx="1">
                  <c:v>97920263.309859157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Q1</c:v>
                </c:pt>
                <c:pt idx="1">
                  <c:v>2024 Q4</c:v>
                </c:pt>
              </c:strCache>
            </c:strRef>
          </c:cat>
          <c:val>
            <c:numRef>
              <c:f>'Análisis Comparativo y Part.'!$AR$41:$AR$42</c:f>
              <c:numCache>
                <c:formatCode>_(* #,##0_);_(* \(#,##0\);_(* "-"_);_(@_)</c:formatCode>
                <c:ptCount val="2"/>
                <c:pt idx="0">
                  <c:v>51260000</c:v>
                </c:pt>
                <c:pt idx="1">
                  <c:v>82299041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Q1</c:v>
                </c:pt>
                <c:pt idx="1">
                  <c:v>2024 Q4</c:v>
                </c:pt>
              </c:strCache>
            </c:strRef>
          </c:cat>
          <c:val>
            <c:numRef>
              <c:f>'Análisis Comparativo y Part.'!$AS$41:$AS$42</c:f>
              <c:numCache>
                <c:formatCode>_(* #,##0_);_(* \(#,##0\);_(* "-"_);_(@_)</c:formatCode>
                <c:ptCount val="2"/>
                <c:pt idx="0">
                  <c:v>8530800</c:v>
                </c:pt>
                <c:pt idx="1">
                  <c:v>15621222.309859155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3">
                  <c:v>15263504</c:v>
                </c:pt>
                <c:pt idx="4">
                  <c:v>357718.30985915515</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8992160</c:v>
                </c:pt>
                <c:pt idx="1">
                  <c:v>0</c:v>
                </c:pt>
                <c:pt idx="2">
                  <c:v>63134500</c:v>
                </c:pt>
                <c:pt idx="3">
                  <c:v>3484462</c:v>
                </c:pt>
                <c:pt idx="4">
                  <c:v>4720884</c:v>
                </c:pt>
                <c:pt idx="5">
                  <c:v>1967035</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Q1</c:v>
                </c:pt>
                <c:pt idx="1">
                  <c:v>2024 Q4</c:v>
                </c:pt>
              </c:strCache>
            </c:strRef>
          </c:cat>
          <c:val>
            <c:numRef>
              <c:f>'Análisis Comparativo y Part.'!$AW$41:$AW$42</c:f>
              <c:numCache>
                <c:formatCode>0%</c:formatCode>
                <c:ptCount val="2"/>
                <c:pt idx="0">
                  <c:v>0.8573225312255397</c:v>
                </c:pt>
                <c:pt idx="1">
                  <c:v>0.84046997238531396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Q1</c:v>
                </c:pt>
                <c:pt idx="1">
                  <c:v>2024 Q4</c:v>
                </c:pt>
              </c:strCache>
            </c:strRef>
          </c:cat>
          <c:val>
            <c:numRef>
              <c:f>'Análisis Comparativo y Part.'!$AX$41:$AX$42</c:f>
              <c:numCache>
                <c:formatCode>0%</c:formatCode>
                <c:ptCount val="2"/>
                <c:pt idx="0">
                  <c:v>0.14267746877446028</c:v>
                </c:pt>
                <c:pt idx="1">
                  <c:v>0.15953002761468599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2753.85</v>
      </c>
      <c r="C7" s="13">
        <v>1461.23</v>
      </c>
      <c r="D7" s="13">
        <v>6992.14</v>
      </c>
      <c r="E7" s="13">
        <v>11848.64</v>
      </c>
      <c r="F7" s="13">
        <v>11848.64</v>
      </c>
      <c r="G7" s="13">
        <v>11848.64</v>
      </c>
      <c r="H7" s="13">
        <v>11848.64</v>
      </c>
      <c r="I7" s="13">
        <v>11848.64</v>
      </c>
      <c r="J7" s="13">
        <v>11848.64</v>
      </c>
      <c r="K7" s="13">
        <v>0</v>
      </c>
      <c r="L7" s="13">
        <v>0</v>
      </c>
      <c r="M7" s="13">
        <v>0</v>
      </c>
      <c r="N7" s="13">
        <v>0</v>
      </c>
      <c r="O7" s="13">
        <v>0</v>
      </c>
      <c r="P7" s="13">
        <v>0</v>
      </c>
      <c r="Q7" s="13">
        <v>0</v>
      </c>
      <c r="R7" s="13">
        <v>0</v>
      </c>
      <c r="S7" s="13">
        <v>0</v>
      </c>
      <c r="T7" s="13">
        <v>0</v>
      </c>
      <c r="U7" s="13">
        <v>0</v>
      </c>
      <c r="V7" s="13">
        <v>0</v>
      </c>
      <c r="W7" s="13">
        <v>0</v>
      </c>
      <c r="X7" s="13">
        <v>0</v>
      </c>
      <c r="Y7" s="13">
        <v>0</v>
      </c>
      <c r="Z7" s="13">
        <v>0</v>
      </c>
      <c r="AA7" s="13">
        <v>0</v>
      </c>
      <c r="AB7" s="13">
        <v>0</v>
      </c>
      <c r="AC7" s="13">
        <v>0</v>
      </c>
      <c r="AD7" s="13">
        <v>0</v>
      </c>
      <c r="AE7" s="13">
        <v>0</v>
      </c>
      <c r="AF7" s="13">
        <v>0</v>
      </c>
      <c r="AG7" s="13">
        <v>82299.039999999994</v>
      </c>
      <c r="AH7" s="14">
        <v>0.84046997238531407</v>
      </c>
    </row>
    <row r="8" spans="1:34" x14ac:dyDescent="0.3">
      <c r="A8" s="3" t="s">
        <v>122</v>
      </c>
      <c r="B8" s="13">
        <v>357.72</v>
      </c>
      <c r="C8" s="13">
        <v>1907.94</v>
      </c>
      <c r="D8" s="13">
        <v>1907.94</v>
      </c>
      <c r="E8" s="13">
        <v>1907.94</v>
      </c>
      <c r="F8" s="13">
        <v>1907.94</v>
      </c>
      <c r="G8" s="13">
        <v>1907.94</v>
      </c>
      <c r="H8" s="13">
        <v>1907.94</v>
      </c>
      <c r="I8" s="13">
        <v>1907.94</v>
      </c>
      <c r="J8" s="13">
        <v>1907.94</v>
      </c>
      <c r="K8" s="13">
        <v>0</v>
      </c>
      <c r="L8" s="13">
        <v>0</v>
      </c>
      <c r="M8" s="13">
        <v>0</v>
      </c>
      <c r="N8" s="13">
        <v>0</v>
      </c>
      <c r="O8" s="13">
        <v>0</v>
      </c>
      <c r="P8" s="13">
        <v>0</v>
      </c>
      <c r="Q8" s="13">
        <v>0</v>
      </c>
      <c r="R8" s="13">
        <v>0</v>
      </c>
      <c r="S8" s="13">
        <v>0</v>
      </c>
      <c r="T8" s="13">
        <v>0</v>
      </c>
      <c r="U8" s="13">
        <v>0</v>
      </c>
      <c r="V8" s="13">
        <v>0</v>
      </c>
      <c r="W8" s="13">
        <v>0</v>
      </c>
      <c r="X8" s="13">
        <v>0</v>
      </c>
      <c r="Y8" s="13">
        <v>0</v>
      </c>
      <c r="Z8" s="13">
        <v>0</v>
      </c>
      <c r="AA8" s="13">
        <v>0</v>
      </c>
      <c r="AB8" s="13">
        <v>0</v>
      </c>
      <c r="AC8" s="13">
        <v>0</v>
      </c>
      <c r="AD8" s="13">
        <v>0</v>
      </c>
      <c r="AE8" s="13">
        <v>0</v>
      </c>
      <c r="AF8" s="13">
        <v>0</v>
      </c>
      <c r="AG8" s="13">
        <v>15621.22</v>
      </c>
      <c r="AH8" s="14">
        <v>0.15953002761468599</v>
      </c>
    </row>
    <row r="9" spans="1:34" x14ac:dyDescent="0.3">
      <c r="A9" s="7" t="s">
        <v>121</v>
      </c>
      <c r="B9" s="13">
        <v>3111.57</v>
      </c>
      <c r="C9" s="13">
        <v>3369.16</v>
      </c>
      <c r="D9" s="13">
        <v>8900.08</v>
      </c>
      <c r="E9" s="13">
        <v>13756.58</v>
      </c>
      <c r="F9" s="13">
        <v>13756.58</v>
      </c>
      <c r="G9" s="13">
        <v>13756.58</v>
      </c>
      <c r="H9" s="13">
        <v>13756.58</v>
      </c>
      <c r="I9" s="13">
        <v>13756.58</v>
      </c>
      <c r="J9" s="13">
        <v>13756.58</v>
      </c>
      <c r="K9" s="13">
        <v>0</v>
      </c>
      <c r="L9" s="13">
        <v>0</v>
      </c>
      <c r="M9" s="13">
        <v>0</v>
      </c>
      <c r="N9" s="13">
        <v>0</v>
      </c>
      <c r="O9" s="13">
        <v>0</v>
      </c>
      <c r="P9" s="13">
        <v>0</v>
      </c>
      <c r="Q9" s="13">
        <v>0</v>
      </c>
      <c r="R9" s="13">
        <v>0</v>
      </c>
      <c r="S9" s="13">
        <v>0</v>
      </c>
      <c r="T9" s="13">
        <v>0</v>
      </c>
      <c r="U9" s="13">
        <v>0</v>
      </c>
      <c r="V9" s="13">
        <v>0</v>
      </c>
      <c r="W9" s="13">
        <v>0</v>
      </c>
      <c r="X9" s="13">
        <v>0</v>
      </c>
      <c r="Y9" s="13">
        <v>0</v>
      </c>
      <c r="Z9" s="13">
        <v>0</v>
      </c>
      <c r="AA9" s="13">
        <v>0</v>
      </c>
      <c r="AB9" s="13">
        <v>0</v>
      </c>
      <c r="AC9" s="13">
        <v>0</v>
      </c>
      <c r="AD9" s="13">
        <v>0</v>
      </c>
      <c r="AE9" s="13">
        <v>0</v>
      </c>
      <c r="AF9" s="13">
        <v>0</v>
      </c>
      <c r="AG9" s="13">
        <v>97920.26</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2750</v>
      </c>
      <c r="E11" s="15">
        <v>5500</v>
      </c>
      <c r="F11" s="15">
        <v>5500</v>
      </c>
      <c r="G11" s="15">
        <v>5500</v>
      </c>
      <c r="H11" s="15">
        <v>5500</v>
      </c>
      <c r="I11" s="15">
        <v>5500</v>
      </c>
      <c r="J11" s="15">
        <v>5500</v>
      </c>
      <c r="K11" s="15">
        <v>0</v>
      </c>
      <c r="L11" s="15">
        <v>0</v>
      </c>
      <c r="M11" s="15">
        <v>0</v>
      </c>
      <c r="N11" s="15">
        <v>0</v>
      </c>
      <c r="O11" s="15">
        <v>0</v>
      </c>
      <c r="P11" s="15">
        <v>0</v>
      </c>
      <c r="Q11" s="15">
        <v>0</v>
      </c>
      <c r="R11" s="15">
        <v>0</v>
      </c>
      <c r="S11" s="15">
        <v>0</v>
      </c>
      <c r="T11" s="15">
        <v>0</v>
      </c>
      <c r="U11" s="15">
        <v>0</v>
      </c>
      <c r="V11" s="15">
        <v>0</v>
      </c>
      <c r="W11" s="15">
        <v>0</v>
      </c>
      <c r="X11" s="15">
        <v>0</v>
      </c>
      <c r="Y11" s="15">
        <v>0</v>
      </c>
      <c r="Z11" s="15">
        <v>0</v>
      </c>
      <c r="AA11" s="15">
        <v>0</v>
      </c>
      <c r="AB11" s="15">
        <v>0</v>
      </c>
      <c r="AC11" s="15">
        <v>0</v>
      </c>
      <c r="AD11" s="15">
        <v>0</v>
      </c>
      <c r="AE11" s="15">
        <v>0</v>
      </c>
      <c r="AF11" s="15">
        <v>0</v>
      </c>
      <c r="AG11" s="15">
        <v>35750</v>
      </c>
      <c r="AH11" s="19"/>
    </row>
    <row r="12" spans="1:34" hidden="1" x14ac:dyDescent="0.3">
      <c r="A12" s="3" t="s">
        <v>20</v>
      </c>
      <c r="B12" s="15"/>
      <c r="C12" s="15">
        <v>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4.0783499999999995</v>
      </c>
      <c r="E15" s="16">
        <v>4.0783499999999995</v>
      </c>
      <c r="F15" s="16">
        <v>4.0783499999999995</v>
      </c>
      <c r="G15" s="16">
        <v>4.0783499999999995</v>
      </c>
      <c r="H15" s="16">
        <v>4.0783499999999995</v>
      </c>
      <c r="I15" s="16">
        <v>4.0783499999999995</v>
      </c>
      <c r="J15" s="16">
        <v>4.0783499999999995</v>
      </c>
      <c r="K15" s="16">
        <v>0</v>
      </c>
      <c r="L15" s="16">
        <v>0</v>
      </c>
      <c r="M15" s="16">
        <v>0</v>
      </c>
      <c r="N15" s="16">
        <v>0</v>
      </c>
      <c r="O15" s="16">
        <v>0</v>
      </c>
      <c r="P15" s="16">
        <v>0</v>
      </c>
      <c r="Q15" s="16">
        <v>0</v>
      </c>
      <c r="R15" s="16">
        <v>0</v>
      </c>
      <c r="S15" s="16">
        <v>0</v>
      </c>
      <c r="T15" s="16">
        <v>0</v>
      </c>
      <c r="U15" s="16">
        <v>0</v>
      </c>
      <c r="V15" s="16">
        <v>0</v>
      </c>
      <c r="W15" s="16">
        <v>0</v>
      </c>
      <c r="X15" s="16">
        <v>0</v>
      </c>
      <c r="Y15" s="16">
        <v>0</v>
      </c>
      <c r="Z15" s="16">
        <v>0</v>
      </c>
      <c r="AA15" s="16">
        <v>0</v>
      </c>
      <c r="AB15" s="16">
        <v>0</v>
      </c>
      <c r="AC15" s="16">
        <v>0</v>
      </c>
      <c r="AD15" s="16">
        <v>0</v>
      </c>
      <c r="AE15" s="16">
        <v>0</v>
      </c>
      <c r="AF15" s="16">
        <v>0</v>
      </c>
      <c r="AG15" s="16">
        <v>4.0783499999999995</v>
      </c>
      <c r="AH15" s="19"/>
    </row>
    <row r="16" spans="1:34" hidden="1" x14ac:dyDescent="0.3">
      <c r="A16" s="3" t="s">
        <v>126</v>
      </c>
      <c r="B16" s="16"/>
      <c r="C16" s="16">
        <v>0</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0</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11215.46</v>
      </c>
      <c r="E19" s="13">
        <v>22430.93</v>
      </c>
      <c r="F19" s="13">
        <v>22430.93</v>
      </c>
      <c r="G19" s="13">
        <v>22430.93</v>
      </c>
      <c r="H19" s="13">
        <v>22430.93</v>
      </c>
      <c r="I19" s="13">
        <v>22430.93</v>
      </c>
      <c r="J19" s="13">
        <v>22430.93</v>
      </c>
      <c r="K19" s="13">
        <v>0</v>
      </c>
      <c r="L19" s="13">
        <v>0</v>
      </c>
      <c r="M19" s="13">
        <v>0</v>
      </c>
      <c r="N19" s="13">
        <v>0</v>
      </c>
      <c r="O19" s="13">
        <v>0</v>
      </c>
      <c r="P19" s="13">
        <v>0</v>
      </c>
      <c r="Q19" s="13">
        <v>0</v>
      </c>
      <c r="R19" s="13">
        <v>0</v>
      </c>
      <c r="S19" s="13">
        <v>0</v>
      </c>
      <c r="T19" s="13">
        <v>0</v>
      </c>
      <c r="U19" s="13">
        <v>0</v>
      </c>
      <c r="V19" s="13">
        <v>0</v>
      </c>
      <c r="W19" s="13">
        <v>0</v>
      </c>
      <c r="X19" s="13">
        <v>0</v>
      </c>
      <c r="Y19" s="13">
        <v>0</v>
      </c>
      <c r="Z19" s="13">
        <v>0</v>
      </c>
      <c r="AA19" s="13">
        <v>0</v>
      </c>
      <c r="AB19" s="13">
        <v>0</v>
      </c>
      <c r="AC19" s="13">
        <v>0</v>
      </c>
      <c r="AD19" s="13">
        <v>0</v>
      </c>
      <c r="AE19" s="13">
        <v>0</v>
      </c>
      <c r="AF19" s="13">
        <v>0</v>
      </c>
      <c r="AG19" s="13">
        <v>145801.01</v>
      </c>
      <c r="AH19" s="19"/>
    </row>
    <row r="20" spans="1:34" x14ac:dyDescent="0.3">
      <c r="A20" s="1" t="s">
        <v>12</v>
      </c>
      <c r="B20" s="17">
        <v>-3111.57</v>
      </c>
      <c r="C20" s="17">
        <v>-3369.16</v>
      </c>
      <c r="D20" s="17">
        <v>2315.39</v>
      </c>
      <c r="E20" s="17">
        <v>8674.35</v>
      </c>
      <c r="F20" s="17">
        <v>8674.35</v>
      </c>
      <c r="G20" s="17">
        <v>8674.35</v>
      </c>
      <c r="H20" s="17">
        <v>8674.35</v>
      </c>
      <c r="I20" s="17">
        <v>8674.35</v>
      </c>
      <c r="J20" s="17">
        <v>8674.35</v>
      </c>
      <c r="K20" s="17">
        <v>0</v>
      </c>
      <c r="L20" s="17">
        <v>0</v>
      </c>
      <c r="M20" s="17">
        <v>0</v>
      </c>
      <c r="N20" s="17">
        <v>0</v>
      </c>
      <c r="O20" s="17">
        <v>0</v>
      </c>
      <c r="P20" s="17">
        <v>0</v>
      </c>
      <c r="Q20" s="17">
        <v>0</v>
      </c>
      <c r="R20" s="17">
        <v>0</v>
      </c>
      <c r="S20" s="17">
        <v>0</v>
      </c>
      <c r="T20" s="17">
        <v>0</v>
      </c>
      <c r="U20" s="17">
        <v>0</v>
      </c>
      <c r="V20" s="17">
        <v>0</v>
      </c>
      <c r="W20" s="17">
        <v>0</v>
      </c>
      <c r="X20" s="17">
        <v>0</v>
      </c>
      <c r="Y20" s="17">
        <v>0</v>
      </c>
      <c r="Z20" s="17">
        <v>0</v>
      </c>
      <c r="AA20" s="17">
        <v>0</v>
      </c>
      <c r="AB20" s="17">
        <v>0</v>
      </c>
      <c r="AC20" s="17">
        <v>0</v>
      </c>
      <c r="AD20" s="17">
        <v>0</v>
      </c>
      <c r="AE20" s="17">
        <v>0</v>
      </c>
      <c r="AF20" s="17">
        <v>0</v>
      </c>
      <c r="AG20" s="17">
        <v>47880.75</v>
      </c>
      <c r="AH20" s="22"/>
    </row>
    <row r="21" spans="1:34" x14ac:dyDescent="0.3">
      <c r="J21" s="10"/>
      <c r="AG21" s="82">
        <v>0.32839791966561854</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2625</v>
      </c>
      <c r="D121" s="61">
        <v>4355</v>
      </c>
      <c r="E121" s="61">
        <v>7380</v>
      </c>
      <c r="F121" s="61">
        <v>7380</v>
      </c>
      <c r="G121" s="61">
        <v>7380</v>
      </c>
      <c r="H121" s="61">
        <v>7380</v>
      </c>
      <c r="I121" s="61">
        <v>7380</v>
      </c>
      <c r="J121" s="61">
        <v>7380</v>
      </c>
      <c r="K121" s="61">
        <v>0</v>
      </c>
      <c r="L121" s="61">
        <v>0</v>
      </c>
      <c r="M121" s="61">
        <v>0</v>
      </c>
      <c r="N121" s="61">
        <v>0</v>
      </c>
      <c r="O121" s="61">
        <v>0</v>
      </c>
      <c r="P121" s="61">
        <v>0</v>
      </c>
      <c r="Q121" s="61">
        <v>0</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51260</v>
      </c>
      <c r="AH121" s="62">
        <v>0.85732253122553981</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1197.5999999999999</v>
      </c>
      <c r="D122" s="61">
        <v>1047.5999999999999</v>
      </c>
      <c r="E122" s="61">
        <v>1047.5999999999999</v>
      </c>
      <c r="F122" s="61">
        <v>1047.5999999999999</v>
      </c>
      <c r="G122" s="61">
        <v>1047.5999999999999</v>
      </c>
      <c r="H122" s="61">
        <v>1047.5999999999999</v>
      </c>
      <c r="I122" s="61">
        <v>1047.5999999999999</v>
      </c>
      <c r="J122" s="61">
        <v>1047.5999999999999</v>
      </c>
      <c r="K122" s="61">
        <v>0</v>
      </c>
      <c r="L122" s="61">
        <v>0</v>
      </c>
      <c r="M122" s="61">
        <v>0</v>
      </c>
      <c r="N122" s="61">
        <v>0</v>
      </c>
      <c r="O122" s="61">
        <v>0</v>
      </c>
      <c r="P122" s="61">
        <v>0</v>
      </c>
      <c r="Q122" s="61">
        <v>0</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8530.7999999999993</v>
      </c>
      <c r="AH122" s="62">
        <v>0.1426774687744603</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3822.6</v>
      </c>
      <c r="D123" s="61">
        <v>5402.6</v>
      </c>
      <c r="E123" s="61">
        <v>8427.6</v>
      </c>
      <c r="F123" s="61">
        <v>8427.6</v>
      </c>
      <c r="G123" s="61">
        <v>8427.6</v>
      </c>
      <c r="H123" s="61">
        <v>8427.6</v>
      </c>
      <c r="I123" s="61">
        <v>8427.6</v>
      </c>
      <c r="J123" s="61">
        <v>8427.6</v>
      </c>
      <c r="K123" s="61">
        <v>0</v>
      </c>
      <c r="L123" s="61">
        <v>0</v>
      </c>
      <c r="M123" s="61">
        <v>0</v>
      </c>
      <c r="N123" s="61">
        <v>0</v>
      </c>
      <c r="O123" s="61">
        <v>0</v>
      </c>
      <c r="P123" s="61">
        <v>0</v>
      </c>
      <c r="Q123" s="61">
        <v>0</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59790.8</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2750</v>
      </c>
      <c r="E125" s="64">
        <v>5500</v>
      </c>
      <c r="F125" s="64">
        <v>5500</v>
      </c>
      <c r="G125" s="64">
        <v>5500</v>
      </c>
      <c r="H125" s="64">
        <v>5500</v>
      </c>
      <c r="I125" s="64">
        <v>5500</v>
      </c>
      <c r="J125" s="64">
        <v>5500</v>
      </c>
      <c r="K125" s="64">
        <v>0</v>
      </c>
      <c r="L125" s="64">
        <v>0</v>
      </c>
      <c r="M125" s="64">
        <v>0</v>
      </c>
      <c r="N125" s="64">
        <v>0</v>
      </c>
      <c r="O125" s="64">
        <v>0</v>
      </c>
      <c r="P125" s="64">
        <v>0</v>
      </c>
      <c r="Q125" s="64">
        <v>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35750</v>
      </c>
      <c r="AH125" s="54"/>
    </row>
    <row r="126" spans="1:62" s="12" customFormat="1" x14ac:dyDescent="0.3">
      <c r="A126" s="59" t="s">
        <v>20</v>
      </c>
      <c r="B126" s="64"/>
      <c r="C126" s="64">
        <v>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1.8</v>
      </c>
      <c r="D129" s="65">
        <v>1.8</v>
      </c>
      <c r="E129" s="65">
        <v>1.8</v>
      </c>
      <c r="F129" s="65">
        <v>1.8</v>
      </c>
      <c r="G129" s="65">
        <v>1.8</v>
      </c>
      <c r="H129" s="65">
        <v>1.8</v>
      </c>
      <c r="I129" s="65">
        <v>1.8</v>
      </c>
      <c r="J129" s="65">
        <v>1.8</v>
      </c>
      <c r="K129" s="65">
        <v>1.8</v>
      </c>
      <c r="L129" s="65">
        <v>1.8</v>
      </c>
      <c r="M129" s="65">
        <v>1.8</v>
      </c>
      <c r="N129" s="65">
        <v>1.8</v>
      </c>
      <c r="O129" s="65">
        <v>1.8</v>
      </c>
      <c r="P129" s="65">
        <v>1.8</v>
      </c>
      <c r="Q129" s="65">
        <v>1.8</v>
      </c>
      <c r="R129" s="65">
        <v>1.8</v>
      </c>
      <c r="S129" s="65">
        <v>1.8</v>
      </c>
      <c r="T129" s="65">
        <v>1.8</v>
      </c>
      <c r="U129" s="65">
        <v>1.8</v>
      </c>
      <c r="V129" s="65">
        <v>1.8</v>
      </c>
      <c r="W129" s="65">
        <v>1.8</v>
      </c>
      <c r="X129" s="65">
        <v>1.8</v>
      </c>
      <c r="Y129" s="65">
        <v>1.8</v>
      </c>
      <c r="Z129" s="65">
        <v>1.8</v>
      </c>
      <c r="AA129" s="65">
        <v>1.8</v>
      </c>
      <c r="AB129" s="65">
        <v>1.8</v>
      </c>
      <c r="AC129" s="65">
        <v>1.8</v>
      </c>
      <c r="AD129" s="65">
        <v>1.8</v>
      </c>
      <c r="AE129" s="65">
        <v>1.8</v>
      </c>
      <c r="AF129" s="65">
        <v>1.8</v>
      </c>
      <c r="AG129" s="65">
        <v>1.8</v>
      </c>
      <c r="AH129" s="54"/>
    </row>
    <row r="130" spans="1:40" s="12" customFormat="1" x14ac:dyDescent="0.3">
      <c r="A130" s="59" t="s">
        <v>16</v>
      </c>
      <c r="B130" s="65"/>
      <c r="C130" s="65">
        <v>0</v>
      </c>
      <c r="D130" s="65">
        <v>0</v>
      </c>
      <c r="E130" s="65">
        <v>0</v>
      </c>
      <c r="F130" s="65">
        <v>0</v>
      </c>
      <c r="G130" s="65">
        <v>0</v>
      </c>
      <c r="H130" s="65">
        <v>0</v>
      </c>
      <c r="I130" s="65">
        <v>0</v>
      </c>
      <c r="J130" s="65">
        <v>0</v>
      </c>
      <c r="K130" s="65">
        <v>0</v>
      </c>
      <c r="L130" s="65">
        <v>0</v>
      </c>
      <c r="M130" s="65">
        <v>0</v>
      </c>
      <c r="N130" s="65">
        <v>0</v>
      </c>
      <c r="O130" s="65">
        <v>0</v>
      </c>
      <c r="P130" s="65">
        <v>0</v>
      </c>
      <c r="Q130" s="65">
        <v>0</v>
      </c>
      <c r="R130" s="65">
        <v>0</v>
      </c>
      <c r="S130" s="65">
        <v>0</v>
      </c>
      <c r="T130" s="65">
        <v>0</v>
      </c>
      <c r="U130" s="65">
        <v>0</v>
      </c>
      <c r="V130" s="65">
        <v>0</v>
      </c>
      <c r="W130" s="65">
        <v>0</v>
      </c>
      <c r="X130" s="65">
        <v>0</v>
      </c>
      <c r="Y130" s="65">
        <v>0</v>
      </c>
      <c r="Z130" s="65">
        <v>0</v>
      </c>
      <c r="AA130" s="65">
        <v>0</v>
      </c>
      <c r="AB130" s="65">
        <v>0</v>
      </c>
      <c r="AC130" s="65">
        <v>0</v>
      </c>
      <c r="AD130" s="65">
        <v>0</v>
      </c>
      <c r="AE130" s="65">
        <v>0</v>
      </c>
      <c r="AF130" s="65">
        <v>0</v>
      </c>
      <c r="AG130" s="65">
        <v>0</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4950</v>
      </c>
      <c r="E133" s="61">
        <v>9900</v>
      </c>
      <c r="F133" s="61">
        <v>9900</v>
      </c>
      <c r="G133" s="61">
        <v>9900</v>
      </c>
      <c r="H133" s="61">
        <v>9900</v>
      </c>
      <c r="I133" s="61">
        <v>9900</v>
      </c>
      <c r="J133" s="61">
        <v>9900</v>
      </c>
      <c r="K133" s="61">
        <v>0</v>
      </c>
      <c r="L133" s="61">
        <v>0</v>
      </c>
      <c r="M133" s="61">
        <v>0</v>
      </c>
      <c r="N133" s="61">
        <v>0</v>
      </c>
      <c r="O133" s="61">
        <v>0</v>
      </c>
      <c r="P133" s="61">
        <v>0</v>
      </c>
      <c r="Q133" s="61">
        <v>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64350</v>
      </c>
      <c r="AH133" s="54"/>
    </row>
    <row r="134" spans="1:40" s="12" customFormat="1" x14ac:dyDescent="0.3">
      <c r="A134" s="57" t="s">
        <v>12</v>
      </c>
      <c r="B134" s="61"/>
      <c r="C134" s="61">
        <v>-3822.6</v>
      </c>
      <c r="D134" s="61">
        <v>-452.6</v>
      </c>
      <c r="E134" s="61">
        <v>1472.4</v>
      </c>
      <c r="F134" s="61">
        <v>1472.4</v>
      </c>
      <c r="G134" s="61">
        <v>1472.4</v>
      </c>
      <c r="H134" s="61">
        <v>1472.4</v>
      </c>
      <c r="I134" s="61">
        <v>1472.4</v>
      </c>
      <c r="J134" s="61">
        <v>1472.4</v>
      </c>
      <c r="K134" s="61">
        <v>0</v>
      </c>
      <c r="L134" s="61">
        <v>0</v>
      </c>
      <c r="M134" s="61">
        <v>0</v>
      </c>
      <c r="N134" s="61">
        <v>0</v>
      </c>
      <c r="O134" s="61">
        <v>0</v>
      </c>
      <c r="P134" s="61">
        <v>0</v>
      </c>
      <c r="Q134" s="61">
        <v>0</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4559.2</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5600000</v>
      </c>
      <c r="AY8" s="12" t="s">
        <v>4</v>
      </c>
      <c r="AZ8" s="80">
        <v>0</v>
      </c>
    </row>
    <row r="9" spans="2:59" ht="14.5" customHeight="1" x14ac:dyDescent="0.3">
      <c r="B9" s="126"/>
      <c r="C9" s="126"/>
      <c r="D9" s="126"/>
      <c r="E9" s="126"/>
      <c r="F9" s="126"/>
      <c r="G9" s="126"/>
      <c r="H9" s="126"/>
      <c r="I9" s="126"/>
      <c r="J9" s="28"/>
      <c r="AP9" s="12" t="s">
        <v>8</v>
      </c>
      <c r="AQ9" s="80">
        <v>0</v>
      </c>
      <c r="AY9" s="12" t="s">
        <v>8</v>
      </c>
      <c r="AZ9" s="80">
        <v>0</v>
      </c>
    </row>
    <row r="10" spans="2:59" ht="14.5" customHeight="1" x14ac:dyDescent="0.3">
      <c r="B10" s="126"/>
      <c r="C10" s="126"/>
      <c r="D10" s="126"/>
      <c r="E10" s="126"/>
      <c r="F10" s="126"/>
      <c r="G10" s="126"/>
      <c r="H10" s="126"/>
      <c r="I10" s="126"/>
      <c r="J10" s="28"/>
      <c r="AP10" s="12" t="s">
        <v>9</v>
      </c>
      <c r="AQ10" s="80">
        <v>39325000</v>
      </c>
      <c r="AY10" s="12" t="s">
        <v>9</v>
      </c>
      <c r="AZ10" s="80">
        <v>0</v>
      </c>
    </row>
    <row r="11" spans="2:59" ht="14.5" customHeight="1" x14ac:dyDescent="0.3">
      <c r="B11" s="67" t="s">
        <v>114</v>
      </c>
      <c r="C11" s="67"/>
      <c r="D11" s="67"/>
      <c r="E11" s="67"/>
      <c r="F11" s="67"/>
      <c r="G11" s="67"/>
      <c r="H11" s="67"/>
      <c r="I11" s="67"/>
      <c r="AP11" s="12" t="s">
        <v>7</v>
      </c>
      <c r="AQ11" s="80">
        <v>2170000</v>
      </c>
      <c r="AY11" s="12" t="s">
        <v>7</v>
      </c>
      <c r="AZ11" s="80">
        <v>8380800</v>
      </c>
    </row>
    <row r="12" spans="2:59" ht="14.5" customHeight="1" x14ac:dyDescent="0.3">
      <c r="B12" s="67"/>
      <c r="C12" s="67"/>
      <c r="D12" s="67"/>
      <c r="E12" s="67"/>
      <c r="F12" s="67"/>
      <c r="G12" s="67"/>
      <c r="H12" s="67"/>
      <c r="I12" s="67"/>
      <c r="AP12" s="12" t="s">
        <v>3</v>
      </c>
      <c r="AQ12" s="80">
        <v>2940000</v>
      </c>
      <c r="AY12" s="12" t="s">
        <v>3</v>
      </c>
      <c r="AZ12" s="80">
        <v>150000</v>
      </c>
    </row>
    <row r="13" spans="2:59" ht="14.5" customHeight="1" x14ac:dyDescent="0.3">
      <c r="B13" s="67"/>
      <c r="C13" s="67"/>
      <c r="D13" s="67"/>
      <c r="E13" s="67"/>
      <c r="F13" s="67"/>
      <c r="G13" s="67"/>
      <c r="H13" s="67"/>
      <c r="I13" s="67"/>
      <c r="AP13" s="12" t="s">
        <v>6</v>
      </c>
      <c r="AQ13" s="80">
        <v>1225000</v>
      </c>
      <c r="AY13" s="12" t="s">
        <v>6</v>
      </c>
      <c r="AZ13" s="80">
        <v>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0</v>
      </c>
    </row>
    <row r="19" spans="42:59" x14ac:dyDescent="0.3">
      <c r="AP19" s="12" t="s">
        <v>76</v>
      </c>
      <c r="AQ19" s="80">
        <v>0</v>
      </c>
      <c r="AY19" s="12" t="s">
        <v>76</v>
      </c>
      <c r="AZ19" s="80">
        <v>0</v>
      </c>
    </row>
    <row r="20" spans="42:59" x14ac:dyDescent="0.3">
      <c r="AP20" s="68" t="s">
        <v>77</v>
      </c>
      <c r="AQ20" s="81">
        <v>51260000</v>
      </c>
      <c r="AY20" s="68" t="s">
        <v>77</v>
      </c>
      <c r="AZ20" s="81">
        <v>8530800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8992160</v>
      </c>
      <c r="AY27" s="12" t="s">
        <v>4</v>
      </c>
      <c r="AZ27" s="80"/>
    </row>
    <row r="28" spans="42:59" x14ac:dyDescent="0.3">
      <c r="AP28" s="12" t="s">
        <v>8</v>
      </c>
      <c r="AQ28" s="80">
        <v>0</v>
      </c>
      <c r="AY28" s="12" t="s">
        <v>8</v>
      </c>
      <c r="AZ28" s="80"/>
    </row>
    <row r="29" spans="42:59" ht="14.5" customHeight="1" x14ac:dyDescent="0.3">
      <c r="AP29" s="12" t="s">
        <v>9</v>
      </c>
      <c r="AQ29" s="80">
        <v>63134500</v>
      </c>
      <c r="AY29" s="12" t="s">
        <v>9</v>
      </c>
      <c r="AZ29" s="80"/>
    </row>
    <row r="30" spans="42:59" x14ac:dyDescent="0.3">
      <c r="AP30" s="12" t="s">
        <v>7</v>
      </c>
      <c r="AQ30" s="80">
        <v>3484462</v>
      </c>
      <c r="AY30" s="12" t="s">
        <v>7</v>
      </c>
      <c r="AZ30" s="80">
        <v>15263504</v>
      </c>
    </row>
    <row r="31" spans="42:59" x14ac:dyDescent="0.3">
      <c r="AP31" s="12" t="s">
        <v>3</v>
      </c>
      <c r="AQ31" s="80">
        <v>4720884</v>
      </c>
      <c r="AY31" s="12" t="s">
        <v>3</v>
      </c>
      <c r="AZ31" s="80">
        <v>357718.30985915515</v>
      </c>
    </row>
    <row r="32" spans="42:59" ht="14.5" customHeight="1" x14ac:dyDescent="0.3">
      <c r="AP32" s="12" t="s">
        <v>6</v>
      </c>
      <c r="AQ32" s="80">
        <v>1967035</v>
      </c>
      <c r="AY32" s="12" t="s">
        <v>6</v>
      </c>
      <c r="AZ32" s="80"/>
    </row>
    <row r="33" spans="2:56" ht="14.5" customHeight="1" x14ac:dyDescent="0.3">
      <c r="AP33" s="12" t="s">
        <v>5</v>
      </c>
      <c r="AQ33" s="80">
        <v>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0</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82299041</v>
      </c>
      <c r="AY37" s="68" t="s">
        <v>77</v>
      </c>
      <c r="AZ37" s="81">
        <v>15621222.309859155</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59790800</v>
      </c>
      <c r="AR41" s="101">
        <v>51260000</v>
      </c>
      <c r="AS41" s="101">
        <v>8530800</v>
      </c>
      <c r="AV41" s="12" t="s">
        <v>132</v>
      </c>
      <c r="AW41" s="82">
        <v>0.8573225312255397</v>
      </c>
      <c r="AX41" s="82">
        <v>0.14267746877446028</v>
      </c>
    </row>
    <row r="42" spans="2:56" x14ac:dyDescent="0.3">
      <c r="B42" s="29"/>
      <c r="C42" s="29"/>
      <c r="D42" s="29"/>
      <c r="E42" s="29"/>
      <c r="F42" s="29"/>
      <c r="G42" s="29"/>
      <c r="H42" s="29"/>
      <c r="I42" s="29"/>
      <c r="AP42" s="12" t="s">
        <v>131</v>
      </c>
      <c r="AQ42" s="101">
        <v>97920263.309859157</v>
      </c>
      <c r="AR42" s="101">
        <v>82299041</v>
      </c>
      <c r="AS42" s="101">
        <v>15621222.309859155</v>
      </c>
      <c r="AV42" s="12" t="s">
        <v>131</v>
      </c>
      <c r="AW42" s="82">
        <v>0.84046997238531396</v>
      </c>
      <c r="AX42" s="82">
        <v>0.15953002761468599</v>
      </c>
    </row>
    <row r="43" spans="2:56" x14ac:dyDescent="0.3">
      <c r="BD43" s="83">
        <v>9372733385915.4922</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0.32839793085109625</v>
      </c>
    </row>
    <row r="54" spans="2:55" x14ac:dyDescent="0.3">
      <c r="BA54" s="12" t="s">
        <v>88</v>
      </c>
      <c r="BC54" s="85">
        <v>7.0850038850038849E-2</v>
      </c>
    </row>
    <row r="55" spans="2:55" ht="14.5" thickBot="1" x14ac:dyDescent="0.35">
      <c r="BA55" s="12" t="s">
        <v>89</v>
      </c>
      <c r="BC55" s="85" t="s">
        <v>131</v>
      </c>
    </row>
    <row r="56" spans="2:55" ht="15" thickTop="1" thickBot="1" x14ac:dyDescent="0.35">
      <c r="BA56" s="86" t="s">
        <v>82</v>
      </c>
      <c r="BB56" s="86"/>
      <c r="BC56" s="84">
        <v>59790800</v>
      </c>
    </row>
    <row r="57" spans="2:55" ht="15" thickTop="1" thickBot="1" x14ac:dyDescent="0.35">
      <c r="BA57" s="87" t="s">
        <v>83</v>
      </c>
      <c r="BB57" s="87"/>
      <c r="BC57" s="88">
        <v>43527</v>
      </c>
    </row>
    <row r="58" spans="2:55" ht="15" thickTop="1" thickBot="1" x14ac:dyDescent="0.35">
      <c r="BA58" s="87" t="s">
        <v>84</v>
      </c>
      <c r="BB58" s="87"/>
      <c r="BC58" s="89">
        <v>1.6377145532399493</v>
      </c>
    </row>
    <row r="59" spans="2:55" ht="15" thickTop="1" thickBot="1" x14ac:dyDescent="0.35">
      <c r="BA59" s="86" t="s">
        <v>85</v>
      </c>
      <c r="BB59" s="86" t="s">
        <v>65</v>
      </c>
      <c r="BC59" s="84">
        <v>64350</v>
      </c>
    </row>
    <row r="60" spans="2:55" ht="15" thickTop="1" thickBot="1" x14ac:dyDescent="0.35">
      <c r="I60" s="53" t="s">
        <v>113</v>
      </c>
      <c r="BA60" s="87" t="s">
        <v>86</v>
      </c>
      <c r="BB60" s="87"/>
      <c r="BC60" s="89">
        <v>2.2657499611499614</v>
      </c>
    </row>
    <row r="61" spans="2:55" ht="15" thickTop="1" thickBot="1" x14ac:dyDescent="0.35">
      <c r="BA61" s="86" t="s">
        <v>85</v>
      </c>
      <c r="BB61" s="86" t="s">
        <v>65</v>
      </c>
      <c r="BC61" s="84">
        <v>145801.01</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2739.03</v>
      </c>
      <c r="J11" s="10"/>
      <c r="K11" s="10"/>
    </row>
    <row r="12" spans="1:17" ht="14.5" customHeight="1" thickBot="1" x14ac:dyDescent="0.35">
      <c r="B12" s="10"/>
      <c r="C12" s="10"/>
      <c r="D12" s="10"/>
      <c r="E12" s="10"/>
      <c r="F12" s="10"/>
      <c r="G12" s="35" t="s">
        <v>93</v>
      </c>
      <c r="H12" s="36" t="s">
        <v>94</v>
      </c>
      <c r="I12" s="37">
        <v>3111570</v>
      </c>
      <c r="J12" s="10"/>
      <c r="K12" s="10"/>
    </row>
    <row r="13" spans="1:17" ht="14.5" customHeight="1" thickBot="1" x14ac:dyDescent="0.35">
      <c r="B13" s="10"/>
      <c r="C13" s="10"/>
      <c r="D13" s="10"/>
      <c r="E13" s="10"/>
      <c r="F13" s="10"/>
      <c r="G13" s="35" t="s">
        <v>95</v>
      </c>
      <c r="H13" s="36" t="s">
        <v>94</v>
      </c>
      <c r="I13" s="37">
        <v>18747966</v>
      </c>
      <c r="J13" s="10"/>
      <c r="K13" s="10"/>
    </row>
    <row r="14" spans="1:17" ht="14.5" customHeight="1" thickBot="1" x14ac:dyDescent="0.35">
      <c r="B14" s="10"/>
      <c r="C14" s="10"/>
      <c r="D14" s="10"/>
      <c r="E14" s="10"/>
      <c r="F14" s="10"/>
      <c r="G14" s="35" t="s">
        <v>96</v>
      </c>
      <c r="H14" s="36" t="s">
        <v>97</v>
      </c>
      <c r="I14" s="38">
        <v>35.75</v>
      </c>
      <c r="J14" s="10"/>
      <c r="K14" s="10"/>
    </row>
    <row r="15" spans="1:17" ht="14.5" customHeight="1" thickBot="1" x14ac:dyDescent="0.35">
      <c r="B15" s="10"/>
      <c r="C15" s="10"/>
      <c r="D15" s="10"/>
      <c r="E15" s="10"/>
      <c r="F15" s="10"/>
      <c r="G15" s="35" t="s">
        <v>98</v>
      </c>
      <c r="H15" s="36" t="s">
        <v>67</v>
      </c>
      <c r="I15" s="39">
        <v>32.839791966561855</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2739.03</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24009.773972073304</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4.0783499300699306</v>
      </c>
      <c r="AT30" s="92">
        <v>35750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145801.01</v>
      </c>
      <c r="AV39" s="94">
        <v>4.08</v>
      </c>
      <c r="AW39" s="95">
        <v>2.2657499611499614</v>
      </c>
    </row>
    <row r="40" spans="2:49" ht="14.5" customHeight="1" x14ac:dyDescent="0.3">
      <c r="B40" s="10"/>
      <c r="C40" s="40"/>
      <c r="D40" s="44" t="s">
        <v>109</v>
      </c>
      <c r="E40" s="70">
        <v>3.0587624475524482</v>
      </c>
      <c r="F40" s="70">
        <v>3.2626799440559444</v>
      </c>
      <c r="G40" s="70">
        <v>3.4665974405594411</v>
      </c>
      <c r="H40" s="70">
        <v>3.6705149370629373</v>
      </c>
      <c r="I40" s="70">
        <v>3.874432433566434</v>
      </c>
      <c r="J40" s="45">
        <v>4.0783499300699306</v>
      </c>
      <c r="K40" s="70">
        <v>4.2822674265734273</v>
      </c>
      <c r="L40" s="70">
        <v>4.486184923076924</v>
      </c>
      <c r="M40" s="70">
        <v>4.6901024195804197</v>
      </c>
      <c r="N40" s="70">
        <v>4.8940199160839164</v>
      </c>
      <c r="O40" s="70">
        <v>5.0979374125874131</v>
      </c>
      <c r="AT40" s="12" t="s">
        <v>62</v>
      </c>
      <c r="AU40" s="93">
        <v>97920.26</v>
      </c>
      <c r="AV40" s="94">
        <v>2.74</v>
      </c>
      <c r="AW40" s="95">
        <v>1.6377144978826172</v>
      </c>
    </row>
    <row r="41" spans="2:49" x14ac:dyDescent="0.3">
      <c r="B41" s="10"/>
      <c r="C41" s="46">
        <v>-0.2</v>
      </c>
      <c r="D41" s="47">
        <v>20785.05</v>
      </c>
      <c r="E41" s="102">
        <v>-0.54019509035409596</v>
      </c>
      <c r="F41" s="102">
        <v>-0.4439328972069651</v>
      </c>
      <c r="G41" s="102">
        <v>-0.35899566795949645</v>
      </c>
      <c r="H41" s="102">
        <v>-0.2834959086284134</v>
      </c>
      <c r="I41" s="102">
        <v>-0.21594349238481281</v>
      </c>
      <c r="J41" s="102">
        <v>-0.15514631776557206</v>
      </c>
      <c r="K41" s="102">
        <v>-0.10013935025292567</v>
      </c>
      <c r="L41" s="102">
        <v>-5.0133016150520036E-2</v>
      </c>
      <c r="M41" s="102">
        <v>-4.4750589265844486E-3</v>
      </c>
      <c r="N41" s="102">
        <v>3.7378068528689842E-2</v>
      </c>
      <c r="O41" s="102">
        <v>7.588294578754233E-2</v>
      </c>
      <c r="AT41" s="12" t="s">
        <v>61</v>
      </c>
      <c r="AU41" s="93">
        <v>47880.75</v>
      </c>
      <c r="AV41" s="94"/>
      <c r="AW41" s="95">
        <v>0.32839793085109625</v>
      </c>
    </row>
    <row r="42" spans="2:49" x14ac:dyDescent="0.3">
      <c r="B42" s="10"/>
      <c r="C42" s="46">
        <v>-0.15</v>
      </c>
      <c r="D42" s="47">
        <v>25981.3125</v>
      </c>
      <c r="E42" s="102">
        <v>-0.23215607228327678</v>
      </c>
      <c r="F42" s="102">
        <v>-0.15514631776557206</v>
      </c>
      <c r="G42" s="102">
        <v>-8.7196534367597112E-2</v>
      </c>
      <c r="H42" s="102">
        <v>-2.6796726902730814E-2</v>
      </c>
      <c r="I42" s="102">
        <v>2.7245206092149858E-2</v>
      </c>
      <c r="J42" s="102">
        <v>7.588294578754233E-2</v>
      </c>
      <c r="K42" s="102">
        <v>0.11988851979765944</v>
      </c>
      <c r="L42" s="102">
        <v>0.15989358707958407</v>
      </c>
      <c r="M42" s="102">
        <v>0.19641995285873246</v>
      </c>
      <c r="N42" s="102">
        <v>0.22990245482295191</v>
      </c>
      <c r="O42" s="102">
        <v>0.26070635663003383</v>
      </c>
    </row>
    <row r="43" spans="2:49" x14ac:dyDescent="0.3">
      <c r="B43" s="10"/>
      <c r="C43" s="46">
        <v>-0.1</v>
      </c>
      <c r="D43" s="47">
        <v>30566.25</v>
      </c>
      <c r="E43" s="102">
        <v>-4.7332661440785205E-2</v>
      </c>
      <c r="F43" s="102">
        <v>1.812562989926372E-2</v>
      </c>
      <c r="G43" s="102">
        <v>7.5882945787542455E-2</v>
      </c>
      <c r="H43" s="102">
        <v>0.12722278213267887</v>
      </c>
      <c r="I43" s="102">
        <v>0.17315842517832733</v>
      </c>
      <c r="J43" s="102">
        <v>0.21450050391941106</v>
      </c>
      <c r="K43" s="102">
        <v>0.25190524182801055</v>
      </c>
      <c r="L43" s="102">
        <v>0.28590954901764648</v>
      </c>
      <c r="M43" s="102">
        <v>0.31695695992992257</v>
      </c>
      <c r="N43" s="102">
        <v>0.34541708659950915</v>
      </c>
      <c r="O43" s="102">
        <v>0.37160040313552878</v>
      </c>
      <c r="AU43" s="12">
        <v>122908.5</v>
      </c>
    </row>
    <row r="44" spans="2:49" x14ac:dyDescent="0.3">
      <c r="B44" s="10"/>
      <c r="C44" s="46">
        <v>-0.05</v>
      </c>
      <c r="D44" s="47">
        <v>33962.5</v>
      </c>
      <c r="E44" s="102">
        <v>5.7400604703293348E-2</v>
      </c>
      <c r="F44" s="102">
        <v>0.11631306690933733</v>
      </c>
      <c r="G44" s="102">
        <v>0.16829465120878814</v>
      </c>
      <c r="H44" s="102">
        <v>0.21450050391941097</v>
      </c>
      <c r="I44" s="102">
        <v>0.25584258266049459</v>
      </c>
      <c r="J44" s="102">
        <v>0.29305045352746995</v>
      </c>
      <c r="K44" s="102">
        <v>0.32671471764520943</v>
      </c>
      <c r="L44" s="102">
        <v>0.35731859411588185</v>
      </c>
      <c r="M44" s="102">
        <v>0.38526126393693033</v>
      </c>
      <c r="N44" s="102">
        <v>0.4108753779395582</v>
      </c>
      <c r="O44" s="102">
        <v>0.43444036282197596</v>
      </c>
      <c r="AU44" s="12">
        <v>169805.872</v>
      </c>
    </row>
    <row r="45" spans="2:49" x14ac:dyDescent="0.3">
      <c r="B45" s="10"/>
      <c r="C45" s="42" t="s">
        <v>107</v>
      </c>
      <c r="D45" s="48">
        <v>35750</v>
      </c>
      <c r="E45" s="102">
        <v>0.10453057446812862</v>
      </c>
      <c r="F45" s="102">
        <v>0.16049741356387057</v>
      </c>
      <c r="G45" s="102">
        <v>0.20987991864834873</v>
      </c>
      <c r="H45" s="102">
        <v>0.25377547872344047</v>
      </c>
      <c r="I45" s="102">
        <v>0.29305045352746995</v>
      </c>
      <c r="J45" s="102">
        <v>0.32839793085109636</v>
      </c>
      <c r="K45" s="102">
        <v>0.36037898176294897</v>
      </c>
      <c r="L45" s="102">
        <v>0.38945266441008769</v>
      </c>
      <c r="M45" s="102">
        <v>0.41599820074008381</v>
      </c>
      <c r="N45" s="102">
        <v>0.44033160904258029</v>
      </c>
      <c r="O45" s="102">
        <v>0.46271834468087708</v>
      </c>
    </row>
    <row r="46" spans="2:49" ht="14.5" customHeight="1" x14ac:dyDescent="0.3">
      <c r="B46" s="10"/>
      <c r="C46" s="46">
        <v>0.05</v>
      </c>
      <c r="D46" s="47">
        <v>37537.5</v>
      </c>
      <c r="E46" s="102">
        <v>0.14717197568393209</v>
      </c>
      <c r="F46" s="102">
        <v>0.20047372720368623</v>
      </c>
      <c r="G46" s="102">
        <v>0.2475046844269988</v>
      </c>
      <c r="H46" s="102">
        <v>0.28930997973660999</v>
      </c>
      <c r="I46" s="102">
        <v>0.32671471764520943</v>
      </c>
      <c r="J46" s="102">
        <v>0.36037898176294897</v>
      </c>
      <c r="K46" s="102">
        <v>0.39083712548852284</v>
      </c>
      <c r="L46" s="102">
        <v>0.41852634705722636</v>
      </c>
      <c r="M46" s="102">
        <v>0.44380781022865118</v>
      </c>
      <c r="N46" s="102">
        <v>0.46698248480245746</v>
      </c>
      <c r="O46" s="102">
        <v>0.48830318541035916</v>
      </c>
    </row>
    <row r="47" spans="2:49" x14ac:dyDescent="0.3">
      <c r="B47" s="10"/>
      <c r="C47" s="46">
        <v>0.1</v>
      </c>
      <c r="D47" s="47">
        <v>41291.25</v>
      </c>
      <c r="E47" s="102">
        <v>0.22470179607630189</v>
      </c>
      <c r="F47" s="102">
        <v>0.27315793382153297</v>
      </c>
      <c r="G47" s="102">
        <v>0.31591334947908978</v>
      </c>
      <c r="H47" s="102">
        <v>0.35391816339691812</v>
      </c>
      <c r="I47" s="102">
        <v>0.38792247058655399</v>
      </c>
      <c r="J47" s="102">
        <v>0.41852634705722636</v>
      </c>
      <c r="K47" s="102">
        <v>0.44621556862592981</v>
      </c>
      <c r="L47" s="102">
        <v>0.47138758823384219</v>
      </c>
      <c r="M47" s="102">
        <v>0.4943707365715011</v>
      </c>
      <c r="N47" s="102">
        <v>0.51543862254768857</v>
      </c>
      <c r="O47" s="102">
        <v>0.53482107764578102</v>
      </c>
    </row>
    <row r="48" spans="2:49" x14ac:dyDescent="0.3">
      <c r="B48" s="10"/>
      <c r="C48" s="46">
        <v>0.15</v>
      </c>
      <c r="D48" s="47">
        <v>47484.9375</v>
      </c>
      <c r="E48" s="102">
        <v>0.32582764876200165</v>
      </c>
      <c r="F48" s="102">
        <v>0.36796342071437649</v>
      </c>
      <c r="G48" s="102">
        <v>0.40514204302529544</v>
      </c>
      <c r="H48" s="102">
        <v>0.4381897073016679</v>
      </c>
      <c r="I48" s="102">
        <v>0.46775867007526434</v>
      </c>
      <c r="J48" s="102">
        <v>0.49437073657150116</v>
      </c>
      <c r="K48" s="102">
        <v>0.51844832054428691</v>
      </c>
      <c r="L48" s="102">
        <v>0.54033703324681925</v>
      </c>
      <c r="M48" s="102">
        <v>0.56032237962739229</v>
      </c>
      <c r="N48" s="102">
        <v>0.57864228047625099</v>
      </c>
      <c r="O48" s="102">
        <v>0.59549658925720095</v>
      </c>
    </row>
    <row r="49" spans="2:45" ht="14.5" thickBot="1" x14ac:dyDescent="0.35">
      <c r="B49" s="10"/>
      <c r="C49" s="46">
        <v>0.2</v>
      </c>
      <c r="D49" s="49">
        <v>56981.925000000003</v>
      </c>
      <c r="E49" s="102">
        <v>0.43818970730166806</v>
      </c>
      <c r="F49" s="102">
        <v>0.47330285059531368</v>
      </c>
      <c r="G49" s="102">
        <v>0.50428503585441298</v>
      </c>
      <c r="H49" s="102">
        <v>0.53182475608472324</v>
      </c>
      <c r="I49" s="102">
        <v>0.55646555839605372</v>
      </c>
      <c r="J49" s="102">
        <v>0.57864228047625088</v>
      </c>
      <c r="K49" s="102">
        <v>0.59870693378690576</v>
      </c>
      <c r="L49" s="102">
        <v>0.61694752770568284</v>
      </c>
      <c r="M49" s="102">
        <v>0.63360198302282689</v>
      </c>
      <c r="N49" s="102">
        <v>0.64886856706354246</v>
      </c>
      <c r="O49" s="102">
        <v>0.66291382438100066</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35750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1672.47</v>
      </c>
      <c r="BA66" s="12" t="s">
        <v>65</v>
      </c>
    </row>
    <row r="67" spans="2:55" x14ac:dyDescent="0.3">
      <c r="B67" s="10"/>
      <c r="C67" s="10"/>
      <c r="D67" s="10"/>
      <c r="E67" s="10"/>
      <c r="F67" s="10"/>
      <c r="G67" s="10"/>
      <c r="H67" s="10"/>
      <c r="I67" s="10"/>
      <c r="J67" s="10"/>
      <c r="K67" s="10"/>
      <c r="AS67" s="12" t="s">
        <v>11</v>
      </c>
      <c r="AT67" s="93">
        <v>64350</v>
      </c>
      <c r="AU67" s="94">
        <v>1.8</v>
      </c>
      <c r="AV67" s="95">
        <v>1</v>
      </c>
      <c r="AX67" s="12" t="s">
        <v>64</v>
      </c>
      <c r="AZ67" s="64">
        <v>33217.111111111109</v>
      </c>
      <c r="BA67" s="12" t="s">
        <v>63</v>
      </c>
    </row>
    <row r="68" spans="2:55" x14ac:dyDescent="0.3">
      <c r="B68" s="10"/>
      <c r="C68" s="10"/>
      <c r="D68" s="10"/>
      <c r="E68" s="10"/>
      <c r="F68" s="10"/>
      <c r="G68" s="10"/>
      <c r="H68" s="10"/>
      <c r="I68" s="10"/>
      <c r="J68" s="10"/>
      <c r="K68" s="10"/>
      <c r="AS68" s="12" t="s">
        <v>62</v>
      </c>
      <c r="AT68" s="93">
        <v>59790.8</v>
      </c>
      <c r="AU68" s="94">
        <v>1.67</v>
      </c>
      <c r="AV68" s="95">
        <v>0.92914996114996118</v>
      </c>
    </row>
    <row r="69" spans="2:55" x14ac:dyDescent="0.3">
      <c r="B69" s="10"/>
      <c r="C69" s="10"/>
      <c r="D69" s="10"/>
      <c r="E69" s="10"/>
      <c r="F69" s="10"/>
      <c r="G69" s="10"/>
      <c r="H69" s="10"/>
      <c r="I69" s="10"/>
      <c r="J69" s="10"/>
      <c r="K69" s="10"/>
      <c r="AS69" s="12" t="s">
        <v>61</v>
      </c>
      <c r="AT69" s="93">
        <v>4559.2</v>
      </c>
      <c r="AU69" s="94"/>
      <c r="AV69" s="95">
        <v>7.0850038850038849E-2</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1.8</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1.35</v>
      </c>
      <c r="AU86" s="98">
        <v>1.44</v>
      </c>
      <c r="AV86" s="98">
        <v>1.53</v>
      </c>
      <c r="AW86" s="98">
        <v>1.62</v>
      </c>
      <c r="AX86" s="98">
        <v>1.71</v>
      </c>
      <c r="AY86" s="99">
        <v>1.8</v>
      </c>
      <c r="AZ86" s="98">
        <v>1.8900000000000001</v>
      </c>
      <c r="BA86" s="98">
        <v>1.98</v>
      </c>
      <c r="BB86" s="98">
        <v>2.0700000000000003</v>
      </c>
      <c r="BC86" s="98">
        <v>2.16</v>
      </c>
      <c r="BD86" s="98">
        <v>2.25</v>
      </c>
    </row>
    <row r="87" spans="2:56" x14ac:dyDescent="0.3">
      <c r="B87" s="10"/>
      <c r="C87" s="10"/>
      <c r="D87" s="10"/>
      <c r="E87" s="10"/>
      <c r="F87" s="10"/>
      <c r="G87" s="10"/>
      <c r="H87" s="10"/>
      <c r="I87" s="10"/>
      <c r="J87" s="10"/>
      <c r="K87" s="10"/>
      <c r="AR87" s="12">
        <v>-0.2</v>
      </c>
      <c r="AS87" s="98">
        <v>20785.05</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25981.3125</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30566.25</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33962.5</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35750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37537.5</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41291.25</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47484.9375</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56981.925000000003</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2025-02-14T02:01:01Z</dcterms:modified>
</cp:coreProperties>
</file>