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48551ED9-15A7-40E9-9A6C-8485176B42B1}" xr6:coauthVersionLast="47" xr6:coauthVersionMax="47" xr10:uidLastSave="{00000000-0000-0000-0000-000000000000}"/>
  <bookViews>
    <workbookView xWindow="760" yWindow="76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<sst xmlns="http://schemas.openxmlformats.org/spreadsheetml/2006/main" count="275" uniqueCount="158">
  <si>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</si>
  <si>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</si>
  <si>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</si>
  <si>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</si>
  <si>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</si>
  <si>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</si>
  <si>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</si>
  <si>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</si>
  <si>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</si>
  <si>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</si>
  <si>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</si>
  <si>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</si>
  <si>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</si>
  <si>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</si>
  <si>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</si>
  <si>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</si>
  <si>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</si>
  <si>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</si>
  <si>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</si>
  <si>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</si>
  <si>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</si>
  <si>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</si>
  <si>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</si>
  <si>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</si>
  <si>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</si>
  <si>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</si>
  <si>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</si>
  <si>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</si>
  <si>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</si>
  <si>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</si>
  <si>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</si>
  <si>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</si>
  <si>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</si>
  <si>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</si>
  <si>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</si>
  <si>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</si>
  <si>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</si>
  <si>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</si>
  <si>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</si>
  <si>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</si>
  <si>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</si>
  <si>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</si>
  <si>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</si>
  <si>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</si>
  <si>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</si>
  <si>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</si>
  <si>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</si>
  <si>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</si>
  <si>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</si>
  <si>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</si>
  <si>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</si>
  <si>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</si>
  <si>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</si>
  <si>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</si>
  <si>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</si>
  <si>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</si>
  <si>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</si>
  <si>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</si>
  <si>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</si>
  <si>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</si>
  <si>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</si>
  <si>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</si>
  <si>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</si>
  <si>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</si>
  <si>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</si>
  <si>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</si>
  <si>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</si>
  <si>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</si>
  <si>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</si>
  <si>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</si>
  <si>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</si>
  <si>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</si>
  <si>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</si>
  <si>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</si>
  <si>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</si>
  <si>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</si>
  <si>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</si>
  <si>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</si>
  <si>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</si>
  <si>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</si>
  <si>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</si>
  <si>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</si>
  <si>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</si>
  <si>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</si>
  <si>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</si>
  <si>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</si>
  <si>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</si>
  <si>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</si>
  <si>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</si>
  <si>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</si>
  <si>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</si>
  <si>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</si>
  <si>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</si>
  <si>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</si>
  <si>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</si>
  <si>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</si>
  <si>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</si>
  <si>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</si>
  <si>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</si>
  <si>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</si>
  <si>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</si>
  <si>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</si>
  <si>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</si>
  <si>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</si>
  <si>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</si>
  <si>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</si>
  <si>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</si>
  <si>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</si>
  <si>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</si>
  <si>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</si>
  <si>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</si>
  <si>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</si>
  <si>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</si>
  <si>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</si>
  <si>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</si>
  <si>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</si>
  <si>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</si>
  <si>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</si>
  <si>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</si>
  <si>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</si>
  <si>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</si>
  <si>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</si>
  <si>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</si>
  <si>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</si>
  <si>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BANANITO BOCADILLO SANTANDER VÉLEZ</t>
  </si>
  <si>
    <t>Precio miles COP/kg. 1ra calidad (G)</t>
  </si>
  <si>
    <t>Precio miles COP/kg. 2da calidad (H)</t>
  </si>
  <si>
    <t>Precio miles COP/kg. 3ra calidad (I)</t>
  </si>
  <si>
    <t>Precio miles COP/kg. 4ta calidad (J)</t>
  </si>
  <si>
    <t>Santander</t>
  </si>
  <si>
    <t>Material de propagacion: Colino/Plántula // Distancia de siembra: 3 x 3 // Densidad de siembra - Plantas/Ha.: 1.280 // Duracion del ciclo: 10 años // Productividad/Ha/Ciclo: 96.200 kg // Inicio de Produccion desde la siembra: año 2  // Duracion de la etapa productiva: 9 años // Productividad promedio en etapa productiva  // Cultivo asociado: NA // Productividad promedio etapa productiva: 10.689 kg // % Rendimiento 1ra. Calidad: 100 // % Rendimiento 2da. Calidad: 0 // Precio de venta ponderado por calidad: $2.526 // Valor Jornal: $62.609 // Otros: NA</t>
  </si>
  <si>
    <t>2024 Q4</t>
  </si>
  <si>
    <t>2018 Q2</t>
  </si>
  <si>
    <t>El presente documento corresponde a una actualización del documento PDF de la AgroGuía correspondiente a Bananito Bocadillo Santander Vélez publicada en la página web, y consta de las siguientes partes:</t>
  </si>
  <si>
    <t>- Flujo anualizado de los ingresos (precio y rendimiento) y los costos de producción para una hectárea de
Bananito Bocadillo Santander Vélez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</si>
  <si>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Bananito Bocadillo Santander Vélez.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</si>
  <si>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</si>
  <si>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</si>
  <si>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</si>
  <si>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</si>
  <si>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Bananito Bocadillo Santander Vélez. La participación se encuentra actualizada al 2024 Q4.</t>
  </si>
  <si>
    <t>Sostenimiento Año1 ***</t>
  </si>
  <si>
    <t>Sub Total Ingresos millones [(CxG)]</t>
  </si>
  <si>
    <t>** Los costos de instalación comprenden tanto los gastos relacionados con la mano de obra como aquellos asociados con los insumos necesarios hasta completar la siembra de las plantas. Para el caso de Bananito Bocadillo Santander Vélez, en lo que respecta a la mano de obra incluye actividades como la preparación del terreno, la siembra, el trazado y el ahoyado, entre otras, y ascienden a un total de $1,6 millones de pesos (equivalente a 26 jornales). En cuanto a los insumos, se incluyen los gastos relacionados con el material vegetal y las enmiendas, que en conjunto ascienden a  $2,5 millones.</t>
  </si>
  <si>
    <t>*** Los costos de sostenimiento del año 1 comprenden tanto los gastos relacionados con la mano de obra como aquellos asociados con los insumos necesarios desde el momento de la siembra de las plantas hasta finalizar el año 1. Para el caso de Bananito Bocadillo Santander Vélez, en lo que respecta a la mano de obra incluye actividades como la fertilización, riego, control de malezas, plagas y enfermedades, entre otras, y ascienden a un total de $4,1 millones de pesos (equivalente a 65 jornales). En cuanto a los insumos, se incluyen los fertilizantes, plaguicidas, transportes, entre otras, que en conjunto ascienden a  $4,3 millones.</t>
  </si>
  <si>
    <t>Nota 1: en caso de utilizar esta información para el desarrollo de otras publicaciones, por favor citar FINAGRO, "Agro Guía - Marcos de Referencia Agroeconómicos"</t>
  </si>
  <si>
    <t>Los costos totales del ciclo para esta actualización (2024 Q4) equivalen a $104,8 millones, en comparación con los costos del marco original que ascienden a $59,5 millones, (mes de publicación del marco: mayo - 2018).
La rentabilidad actualizada (2024 Q4) subió frente a la rentabilidad de la primera AgroGuía, pasando del 43,7% al 56,9%. Mientras que el crecimiento de los costos fue del 176,1%, el crecimiento de los ingresos fue del 229,6%.</t>
  </si>
  <si>
    <t>En cuanto a los costos de mano de obra de la AgroGuía actualizada, se destaca la participación de otros seguido de control arvenses, que representan el 41% y el 18% del costo total, respectivamente. En cuanto a los costos de insumos, se destaca la participación de fertilización seguido de tutorado, que representan el 46% y el 17% del costo total, respectivamente.</t>
  </si>
  <si>
    <t>subió</t>
  </si>
  <si>
    <t>De acuerdo con el comportamiento histórico del sistema productivo, se efectuó un análisis de sensibilidad del margen de utilidad (utilidad/ingreso) obtenido en la producción de BANANITO BOCADILLO SANTANDER VÉLEZ, frente a diferentes escenarios de variación de precios de venta en finca y rendimientos probables (kg/ha).</t>
  </si>
  <si>
    <t>Con un precio ponderado de COP $ 2.526/kg y con un rendimiento por hectárea de 96.200 kg por ciclo; el margen de utilidad obtenido en la producción de bananito es del 57%.</t>
  </si>
  <si>
    <t>El precio mínimo ponderado para cubrir los costos de producción, con un rendimiento de 96.200 kg para todo el ciclo de producción, es COP $ 1.090/kg.</t>
  </si>
  <si>
    <t>El rendimiento mínimo por ha/ciclo para cubrir los costos de producción, con un precio ponderado de COP $ 2.526, es de 41.494 kg/ha para todo el ciclo.</t>
  </si>
  <si>
    <t>El siguiente cuadro presenta diferentes escenarios de rentabilidad para el sistema productivo de BANANITO BOCADILLO SANTANDER VÉLEZ, con respecto a diferentes niveles de productividad (kg./ha.) y precios ($/kg.).</t>
  </si>
  <si>
    <t>De acuerdo con el comportamiento histórico del sistema productivo, se efectuó un análisis de sensibilidad del margen de utilidad obtenido en la producción de BANANITO BOCADILLO SANTANDER VÉLEZ, frente a diferentes escenarios de variación de precios de venta en finca y rendimientos probables (t/ha)</t>
  </si>
  <si>
    <t>Con un precio ponderado de COP $$ 1.100/kg y con un rendimiento por hectárea de 96.200 kg por ciclo; el margen de utilidad obtenido en la producción de bananito es del 44%.</t>
  </si>
  <si>
    <t>El precio mínimo ponderado para cubrir los costos de producción, con un rendimiento de 96.200 kg para todo el ciclo de producción, es COP $ 619/kg.</t>
  </si>
  <si>
    <t>El rendimiento mínimo por ha/ciclo para cubrir los costos de producción, con un precio ponderado de COP $ 1.100, es de 54.114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</si>
</sst>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Part.'!$AQ$41:$AQ$42</c:f>
              <c:numCache>
                <c:formatCode>_(* #,##0_);_(* \(#,##0\);_(* "-"_);_(@_)</c:formatCode>
                <c:ptCount val="2"/>
                <c:pt idx="0">
                  <c:v>59524850</c:v>
                </c:pt>
                <c:pt idx="1">
                  <c:v>104814326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Part.'!$AR$41:$AR$42</c:f>
              <c:numCache>
                <c:formatCode>_(* #,##0_);_(* \(#,##0\);_(* "-"_);_(@_)</c:formatCode>
                <c:ptCount val="2"/>
                <c:pt idx="0">
                  <c:v>38884400</c:v>
                </c:pt>
                <c:pt idx="1">
                  <c:v>60858607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Part.'!$AS$41:$AS$42</c:f>
              <c:numCache>
                <c:formatCode>_(* #,##0_);_(* \(#,##0\);_(* "-"_);_(@_)</c:formatCode>
                <c:ptCount val="2"/>
                <c:pt idx="0">
                  <c:v>20640450</c:v>
                </c:pt>
                <c:pt idx="1">
                  <c:v>43955719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5702760</c:v>
                </c:pt>
                <c:pt idx="2">
                  <c:v>6774075</c:v>
                </c:pt>
                <c:pt idx="3">
                  <c:v>20096094</c:v>
                </c:pt>
                <c:pt idx="4">
                  <c:v>2531740</c:v>
                </c:pt>
                <c:pt idx="5">
                  <c:v>1201050</c:v>
                </c:pt>
                <c:pt idx="6">
                  <c:v>0</c:v>
                </c:pt>
                <c:pt idx="7">
                  <c:v>0</c:v>
                </c:pt>
                <c:pt idx="8">
                  <c:v>0</c:v>
                </c:pt>
                <c:pt idx="9">
                  <c:v>7650000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10831357</c:v>
                </c:pt>
                <c:pt idx="1">
                  <c:v>2504360</c:v>
                </c:pt>
                <c:pt idx="2">
                  <c:v>9331400</c:v>
                </c:pt>
                <c:pt idx="3">
                  <c:v>5634810</c:v>
                </c:pt>
                <c:pt idx="4">
                  <c:v>1627834</c:v>
                </c:pt>
                <c:pt idx="5">
                  <c:v>24667946</c:v>
                </c:pt>
                <c:pt idx="6">
                  <c:v>6260900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2024 Q4</c:v>
                </c:pt>
              </c:strCache>
            </c:strRef>
          </c:cat>
          <c:val>
            <c:numRef>
              <c:f>'Análisis Comparativo y Part.'!$AW$41:$AW$42</c:f>
              <c:numCache>
                <c:formatCode>0%</c:formatCode>
                <c:ptCount val="2"/>
                <c:pt idx="0">
                  <c:v>0.65324650125115813</c:v>
                </c:pt>
                <c:pt idx="1">
                  <c:v>0.58063252727494519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2024 Q4</c:v>
                </c:pt>
              </c:strCache>
            </c:strRef>
          </c:cat>
          <c:val>
            <c:numRef>
              <c:f>'Análisis Comparativo y Part.'!$AX$41:$AX$42</c:f>
              <c:numCache>
                <c:formatCode>0%</c:formatCode>
                <c:ptCount val="2"/>
                <c:pt idx="0">
                  <c:v>0.34675349874884187</c:v>
                </c:pt>
                <c:pt idx="1">
                  <c:v>0.41936747272505476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2" width="10.81640625" style="10" customWidth="1"/>
    <col min="13"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1627.83</v>
      </c>
      <c r="C7" s="13">
        <v>4069.59</v>
      </c>
      <c r="D7" s="13">
        <v>6200.94</v>
      </c>
      <c r="E7" s="13">
        <v>6200.94</v>
      </c>
      <c r="F7" s="13">
        <v>6200.94</v>
      </c>
      <c r="G7" s="13">
        <v>6200.94</v>
      </c>
      <c r="H7" s="13">
        <v>6200.94</v>
      </c>
      <c r="I7" s="13">
        <v>6200.94</v>
      </c>
      <c r="J7" s="13">
        <v>6200.94</v>
      </c>
      <c r="K7" s="13">
        <v>5998.12</v>
      </c>
      <c r="L7" s="13">
        <v>5756.5</v>
      </c>
      <c r="M7" s="13">
        <v>0</v>
      </c>
      <c r="N7" s="13">
        <v>0</v>
      </c>
      <c r="O7" s="13">
        <v>0</v>
      </c>
      <c r="P7" s="13">
        <v>0</v>
      </c>
      <c r="Q7" s="13">
        <v>0</v>
      </c>
      <c r="R7" s="13">
        <v>0</v>
      </c>
      <c r="S7" s="13">
        <v>0</v>
      </c>
      <c r="T7" s="13">
        <v>0</v>
      </c>
      <c r="U7" s="13">
        <v>0</v>
      </c>
      <c r="V7" s="13">
        <v>0</v>
      </c>
      <c r="W7" s="13">
        <v>0</v>
      </c>
      <c r="X7" s="13">
        <v>0</v>
      </c>
      <c r="Y7" s="13">
        <v>0</v>
      </c>
      <c r="Z7" s="13">
        <v>0</v>
      </c>
      <c r="AA7" s="13">
        <v>0</v>
      </c>
      <c r="AB7" s="13">
        <v>0</v>
      </c>
      <c r="AC7" s="13">
        <v>0</v>
      </c>
      <c r="AD7" s="13">
        <v>0</v>
      </c>
      <c r="AE7" s="13">
        <v>0</v>
      </c>
      <c r="AF7" s="13">
        <v>0</v>
      </c>
      <c r="AG7" s="13">
        <v>60858.61</v>
      </c>
      <c r="AH7" s="14">
        <v>0.5806325272749453</v>
      </c>
    </row>
    <row r="8" spans="1:34" x14ac:dyDescent="0.3">
      <c r="A8" s="3" t="s">
        <v>122</v>
      </c>
      <c r="B8" s="13">
        <v>2531.7399999999998</v>
      </c>
      <c r="C8" s="13">
        <v>4268.37</v>
      </c>
      <c r="D8" s="13">
        <v>10914.94</v>
      </c>
      <c r="E8" s="13">
        <v>3264.94</v>
      </c>
      <c r="F8" s="13">
        <v>3468.94</v>
      </c>
      <c r="G8" s="13">
        <v>3264.94</v>
      </c>
      <c r="H8" s="13">
        <v>3264.94</v>
      </c>
      <c r="I8" s="13">
        <v>3264.94</v>
      </c>
      <c r="J8" s="13">
        <v>3468.94</v>
      </c>
      <c r="K8" s="13">
        <v>3137.44</v>
      </c>
      <c r="L8" s="13">
        <v>3105.57</v>
      </c>
      <c r="M8" s="13">
        <v>0</v>
      </c>
      <c r="N8" s="13">
        <v>0</v>
      </c>
      <c r="O8" s="13">
        <v>0</v>
      </c>
      <c r="P8" s="13">
        <v>0</v>
      </c>
      <c r="Q8" s="13">
        <v>0</v>
      </c>
      <c r="R8" s="13">
        <v>0</v>
      </c>
      <c r="S8" s="13">
        <v>0</v>
      </c>
      <c r="T8" s="13">
        <v>0</v>
      </c>
      <c r="U8" s="13">
        <v>0</v>
      </c>
      <c r="V8" s="13">
        <v>0</v>
      </c>
      <c r="W8" s="13">
        <v>0</v>
      </c>
      <c r="X8" s="13">
        <v>0</v>
      </c>
      <c r="Y8" s="13">
        <v>0</v>
      </c>
      <c r="Z8" s="13">
        <v>0</v>
      </c>
      <c r="AA8" s="13">
        <v>0</v>
      </c>
      <c r="AB8" s="13">
        <v>0</v>
      </c>
      <c r="AC8" s="13">
        <v>0</v>
      </c>
      <c r="AD8" s="13">
        <v>0</v>
      </c>
      <c r="AE8" s="13">
        <v>0</v>
      </c>
      <c r="AF8" s="13">
        <v>0</v>
      </c>
      <c r="AG8" s="13">
        <v>43955.72</v>
      </c>
      <c r="AH8" s="14">
        <v>0.41936747272505476</v>
      </c>
    </row>
    <row r="9" spans="1:34" x14ac:dyDescent="0.3">
      <c r="A9" s="7" t="s">
        <v>121</v>
      </c>
      <c r="B9" s="13">
        <v>4159.57</v>
      </c>
      <c r="C9" s="13">
        <v>8337.9500000000007</v>
      </c>
      <c r="D9" s="13">
        <v>17115.88</v>
      </c>
      <c r="E9" s="13">
        <v>9465.8799999999992</v>
      </c>
      <c r="F9" s="13">
        <v>9669.8799999999992</v>
      </c>
      <c r="G9" s="13">
        <v>9465.8799999999992</v>
      </c>
      <c r="H9" s="13">
        <v>9465.8799999999992</v>
      </c>
      <c r="I9" s="13">
        <v>9465.8799999999992</v>
      </c>
      <c r="J9" s="13">
        <v>9669.8799999999992</v>
      </c>
      <c r="K9" s="13">
        <v>9135.56</v>
      </c>
      <c r="L9" s="13">
        <v>8862.07</v>
      </c>
      <c r="M9" s="13">
        <v>0</v>
      </c>
      <c r="N9" s="13">
        <v>0</v>
      </c>
      <c r="O9" s="13">
        <v>0</v>
      </c>
      <c r="P9" s="13">
        <v>0</v>
      </c>
      <c r="Q9" s="13">
        <v>0</v>
      </c>
      <c r="R9" s="13">
        <v>0</v>
      </c>
      <c r="S9" s="13">
        <v>0</v>
      </c>
      <c r="T9" s="13">
        <v>0</v>
      </c>
      <c r="U9" s="13">
        <v>0</v>
      </c>
      <c r="V9" s="13">
        <v>0</v>
      </c>
      <c r="W9" s="13">
        <v>0</v>
      </c>
      <c r="X9" s="13">
        <v>0</v>
      </c>
      <c r="Y9" s="13">
        <v>0</v>
      </c>
      <c r="Z9" s="13">
        <v>0</v>
      </c>
      <c r="AA9" s="13">
        <v>0</v>
      </c>
      <c r="AB9" s="13">
        <v>0</v>
      </c>
      <c r="AC9" s="13">
        <v>0</v>
      </c>
      <c r="AD9" s="13">
        <v>0</v>
      </c>
      <c r="AE9" s="13">
        <v>0</v>
      </c>
      <c r="AF9" s="13">
        <v>0</v>
      </c>
      <c r="AG9" s="13">
        <v>104814.33</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11000</v>
      </c>
      <c r="E11" s="15">
        <v>11000</v>
      </c>
      <c r="F11" s="15">
        <v>11000</v>
      </c>
      <c r="G11" s="15">
        <v>11000</v>
      </c>
      <c r="H11" s="15">
        <v>11000</v>
      </c>
      <c r="I11" s="15">
        <v>11000</v>
      </c>
      <c r="J11" s="15">
        <v>11000</v>
      </c>
      <c r="K11" s="15">
        <v>10200</v>
      </c>
      <c r="L11" s="15">
        <v>9000</v>
      </c>
      <c r="M11" s="15">
        <v>0</v>
      </c>
      <c r="N11" s="15">
        <v>0</v>
      </c>
      <c r="O11" s="15">
        <v>0</v>
      </c>
      <c r="P11" s="15">
        <v>0</v>
      </c>
      <c r="Q11" s="15">
        <v>0</v>
      </c>
      <c r="R11" s="15">
        <v>0</v>
      </c>
      <c r="S11" s="15">
        <v>0</v>
      </c>
      <c r="T11" s="15">
        <v>0</v>
      </c>
      <c r="U11" s="15">
        <v>0</v>
      </c>
      <c r="V11" s="15">
        <v>0</v>
      </c>
      <c r="W11" s="15">
        <v>0</v>
      </c>
      <c r="X11" s="15">
        <v>0</v>
      </c>
      <c r="Y11" s="15">
        <v>0</v>
      </c>
      <c r="Z11" s="15">
        <v>0</v>
      </c>
      <c r="AA11" s="15">
        <v>0</v>
      </c>
      <c r="AB11" s="15">
        <v>0</v>
      </c>
      <c r="AC11" s="15">
        <v>0</v>
      </c>
      <c r="AD11" s="15">
        <v>0</v>
      </c>
      <c r="AE11" s="15">
        <v>0</v>
      </c>
      <c r="AF11" s="15">
        <v>0</v>
      </c>
      <c r="AG11" s="15">
        <v>96200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2.5259999999999998</v>
      </c>
      <c r="E15" s="16">
        <v>2.5259999999999998</v>
      </c>
      <c r="F15" s="16">
        <v>2.5259999999999998</v>
      </c>
      <c r="G15" s="16">
        <v>2.5259999999999998</v>
      </c>
      <c r="H15" s="16">
        <v>2.5259999999999998</v>
      </c>
      <c r="I15" s="16">
        <v>2.5259999999999998</v>
      </c>
      <c r="J15" s="16">
        <v>2.5259999999999998</v>
      </c>
      <c r="K15" s="16">
        <v>2.5259999999999998</v>
      </c>
      <c r="L15" s="16">
        <v>2.5259999999999998</v>
      </c>
      <c r="M15" s="16">
        <v>0</v>
      </c>
      <c r="N15" s="16">
        <v>0</v>
      </c>
      <c r="O15" s="16">
        <v>0</v>
      </c>
      <c r="P15" s="16">
        <v>0</v>
      </c>
      <c r="Q15" s="16">
        <v>0</v>
      </c>
      <c r="R15" s="16">
        <v>0</v>
      </c>
      <c r="S15" s="16">
        <v>0</v>
      </c>
      <c r="T15" s="16">
        <v>0</v>
      </c>
      <c r="U15" s="16">
        <v>0</v>
      </c>
      <c r="V15" s="16">
        <v>0</v>
      </c>
      <c r="W15" s="16">
        <v>0</v>
      </c>
      <c r="X15" s="16">
        <v>0</v>
      </c>
      <c r="Y15" s="16">
        <v>0</v>
      </c>
      <c r="Z15" s="16">
        <v>0</v>
      </c>
      <c r="AA15" s="16">
        <v>0</v>
      </c>
      <c r="AB15" s="16">
        <v>0</v>
      </c>
      <c r="AC15" s="16">
        <v>0</v>
      </c>
      <c r="AD15" s="16">
        <v>0</v>
      </c>
      <c r="AE15" s="16">
        <v>0</v>
      </c>
      <c r="AF15" s="16">
        <v>0</v>
      </c>
      <c r="AG15" s="16">
        <v>2.5259999999999998</v>
      </c>
      <c r="AH15" s="19"/>
    </row>
    <row r="16" spans="1:34"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2.5259999999999998</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27786</v>
      </c>
      <c r="E19" s="13">
        <v>27786</v>
      </c>
      <c r="F19" s="13">
        <v>27786</v>
      </c>
      <c r="G19" s="13">
        <v>27786</v>
      </c>
      <c r="H19" s="13">
        <v>27786</v>
      </c>
      <c r="I19" s="13">
        <v>27786</v>
      </c>
      <c r="J19" s="13">
        <v>27786</v>
      </c>
      <c r="K19" s="13">
        <v>25765.200000000001</v>
      </c>
      <c r="L19" s="13">
        <v>22734</v>
      </c>
      <c r="M19" s="13">
        <v>0</v>
      </c>
      <c r="N19" s="13">
        <v>0</v>
      </c>
      <c r="O19" s="13">
        <v>0</v>
      </c>
      <c r="P19" s="13">
        <v>0</v>
      </c>
      <c r="Q19" s="13">
        <v>0</v>
      </c>
      <c r="R19" s="13">
        <v>0</v>
      </c>
      <c r="S19" s="13">
        <v>0</v>
      </c>
      <c r="T19" s="13">
        <v>0</v>
      </c>
      <c r="U19" s="13">
        <v>0</v>
      </c>
      <c r="V19" s="13">
        <v>0</v>
      </c>
      <c r="W19" s="13">
        <v>0</v>
      </c>
      <c r="X19" s="13">
        <v>0</v>
      </c>
      <c r="Y19" s="13">
        <v>0</v>
      </c>
      <c r="Z19" s="13">
        <v>0</v>
      </c>
      <c r="AA19" s="13">
        <v>0</v>
      </c>
      <c r="AB19" s="13">
        <v>0</v>
      </c>
      <c r="AC19" s="13">
        <v>0</v>
      </c>
      <c r="AD19" s="13">
        <v>0</v>
      </c>
      <c r="AE19" s="13">
        <v>0</v>
      </c>
      <c r="AF19" s="13">
        <v>0</v>
      </c>
      <c r="AG19" s="13">
        <v>243001.2</v>
      </c>
      <c r="AH19" s="19"/>
    </row>
    <row r="20" spans="1:34" x14ac:dyDescent="0.3">
      <c r="A20" s="1" t="s">
        <v>12</v>
      </c>
      <c r="B20" s="17">
        <v>-4159.57</v>
      </c>
      <c r="C20" s="17">
        <v>-8337.9500000000007</v>
      </c>
      <c r="D20" s="17">
        <v>10670.12</v>
      </c>
      <c r="E20" s="17">
        <v>18320.12</v>
      </c>
      <c r="F20" s="17">
        <v>18116.12</v>
      </c>
      <c r="G20" s="17">
        <v>18320.12</v>
      </c>
      <c r="H20" s="17">
        <v>18320.12</v>
      </c>
      <c r="I20" s="17">
        <v>18320.12</v>
      </c>
      <c r="J20" s="17">
        <v>18116.12</v>
      </c>
      <c r="K20" s="17">
        <v>16629.64</v>
      </c>
      <c r="L20" s="17">
        <v>13871.93</v>
      </c>
      <c r="M20" s="17">
        <v>0</v>
      </c>
      <c r="N20" s="17">
        <v>0</v>
      </c>
      <c r="O20" s="17">
        <v>0</v>
      </c>
      <c r="P20" s="17">
        <v>0</v>
      </c>
      <c r="Q20" s="17">
        <v>0</v>
      </c>
      <c r="R20" s="17">
        <v>0</v>
      </c>
      <c r="S20" s="17">
        <v>0</v>
      </c>
      <c r="T20" s="17">
        <v>0</v>
      </c>
      <c r="U20" s="17">
        <v>0</v>
      </c>
      <c r="V20" s="17">
        <v>0</v>
      </c>
      <c r="W20" s="17">
        <v>0</v>
      </c>
      <c r="X20" s="17">
        <v>0</v>
      </c>
      <c r="Y20" s="17">
        <v>0</v>
      </c>
      <c r="Z20" s="17">
        <v>0</v>
      </c>
      <c r="AA20" s="17">
        <v>0</v>
      </c>
      <c r="AB20" s="17">
        <v>0</v>
      </c>
      <c r="AC20" s="17">
        <v>0</v>
      </c>
      <c r="AD20" s="17">
        <v>0</v>
      </c>
      <c r="AE20" s="17">
        <v>0</v>
      </c>
      <c r="AF20" s="17">
        <v>0</v>
      </c>
      <c r="AG20" s="17">
        <v>138186.87</v>
      </c>
      <c r="AH20" s="22"/>
    </row>
    <row r="21" spans="1:34" x14ac:dyDescent="0.3">
      <c r="J21" s="10"/>
      <c r="AG21" s="82">
        <v>0.56866745514013928</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3640</v>
      </c>
      <c r="D121" s="61">
        <v>3962</v>
      </c>
      <c r="E121" s="61">
        <v>3962</v>
      </c>
      <c r="F121" s="61">
        <v>3962</v>
      </c>
      <c r="G121" s="61">
        <v>3962</v>
      </c>
      <c r="H121" s="61">
        <v>3962</v>
      </c>
      <c r="I121" s="61">
        <v>3962</v>
      </c>
      <c r="J121" s="61">
        <v>3962</v>
      </c>
      <c r="K121" s="61">
        <v>3832.4</v>
      </c>
      <c r="L121" s="61">
        <v>3678</v>
      </c>
      <c r="M121" s="61">
        <v>0</v>
      </c>
      <c r="N121" s="61">
        <v>0</v>
      </c>
      <c r="O121" s="61">
        <v>0</v>
      </c>
      <c r="P121" s="61">
        <v>0</v>
      </c>
      <c r="Q121" s="61">
        <v>0</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38884.400000000001</v>
      </c>
      <c r="AH121" s="62">
        <v>0.65324650125115824</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3179.41</v>
      </c>
      <c r="D122" s="61">
        <v>4601.51</v>
      </c>
      <c r="E122" s="61">
        <v>1601.51</v>
      </c>
      <c r="F122" s="61">
        <v>1681.51</v>
      </c>
      <c r="G122" s="61">
        <v>1601.51</v>
      </c>
      <c r="H122" s="61">
        <v>1601.51</v>
      </c>
      <c r="I122" s="61">
        <v>1601.51</v>
      </c>
      <c r="J122" s="61">
        <v>1681.51</v>
      </c>
      <c r="K122" s="61">
        <v>1551.51</v>
      </c>
      <c r="L122" s="61">
        <v>1539.01</v>
      </c>
      <c r="M122" s="61">
        <v>0</v>
      </c>
      <c r="N122" s="61">
        <v>0</v>
      </c>
      <c r="O122" s="61">
        <v>0</v>
      </c>
      <c r="P122" s="61">
        <v>0</v>
      </c>
      <c r="Q122" s="61">
        <v>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20640.45</v>
      </c>
      <c r="AH122" s="62">
        <v>0.34675349874884204</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6819.41</v>
      </c>
      <c r="D123" s="61">
        <v>8563.51</v>
      </c>
      <c r="E123" s="61">
        <v>5563.51</v>
      </c>
      <c r="F123" s="61">
        <v>5643.51</v>
      </c>
      <c r="G123" s="61">
        <v>5563.51</v>
      </c>
      <c r="H123" s="61">
        <v>5563.51</v>
      </c>
      <c r="I123" s="61">
        <v>5563.51</v>
      </c>
      <c r="J123" s="61">
        <v>5643.51</v>
      </c>
      <c r="K123" s="61">
        <v>5383.91</v>
      </c>
      <c r="L123" s="61">
        <v>5217.01</v>
      </c>
      <c r="M123" s="61">
        <v>0</v>
      </c>
      <c r="N123" s="61">
        <v>0</v>
      </c>
      <c r="O123" s="61">
        <v>0</v>
      </c>
      <c r="P123" s="61">
        <v>0</v>
      </c>
      <c r="Q123" s="61">
        <v>0</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59524.85</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11000</v>
      </c>
      <c r="E125" s="64">
        <v>11000</v>
      </c>
      <c r="F125" s="64">
        <v>11000</v>
      </c>
      <c r="G125" s="64">
        <v>11000</v>
      </c>
      <c r="H125" s="64">
        <v>11000</v>
      </c>
      <c r="I125" s="64">
        <v>11000</v>
      </c>
      <c r="J125" s="64">
        <v>11000</v>
      </c>
      <c r="K125" s="64">
        <v>10200</v>
      </c>
      <c r="L125" s="64">
        <v>9000</v>
      </c>
      <c r="M125" s="64">
        <v>0</v>
      </c>
      <c r="N125" s="64">
        <v>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96200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1.1000000000000001</v>
      </c>
      <c r="D129" s="65">
        <v>1.1000000000000001</v>
      </c>
      <c r="E129" s="65">
        <v>1.1000000000000001</v>
      </c>
      <c r="F129" s="65">
        <v>1.1000000000000001</v>
      </c>
      <c r="G129" s="65">
        <v>1.1000000000000001</v>
      </c>
      <c r="H129" s="65">
        <v>1.1000000000000001</v>
      </c>
      <c r="I129" s="65">
        <v>1.1000000000000001</v>
      </c>
      <c r="J129" s="65">
        <v>1.1000000000000001</v>
      </c>
      <c r="K129" s="65">
        <v>1.1000000000000001</v>
      </c>
      <c r="L129" s="65">
        <v>1.1000000000000001</v>
      </c>
      <c r="M129" s="65">
        <v>1.1000000000000001</v>
      </c>
      <c r="N129" s="65">
        <v>1.1000000000000001</v>
      </c>
      <c r="O129" s="65">
        <v>1.1000000000000001</v>
      </c>
      <c r="P129" s="65">
        <v>1.1000000000000001</v>
      </c>
      <c r="Q129" s="65">
        <v>1.1000000000000001</v>
      </c>
      <c r="R129" s="65">
        <v>1.1000000000000001</v>
      </c>
      <c r="S129" s="65">
        <v>1.1000000000000001</v>
      </c>
      <c r="T129" s="65">
        <v>1.1000000000000001</v>
      </c>
      <c r="U129" s="65">
        <v>1.1000000000000001</v>
      </c>
      <c r="V129" s="65">
        <v>1.1000000000000001</v>
      </c>
      <c r="W129" s="65">
        <v>1.1000000000000001</v>
      </c>
      <c r="X129" s="65">
        <v>1.1000000000000001</v>
      </c>
      <c r="Y129" s="65">
        <v>1.1000000000000001</v>
      </c>
      <c r="Z129" s="65">
        <v>1.1000000000000001</v>
      </c>
      <c r="AA129" s="65">
        <v>1.1000000000000001</v>
      </c>
      <c r="AB129" s="65">
        <v>1.1000000000000001</v>
      </c>
      <c r="AC129" s="65">
        <v>1.1000000000000001</v>
      </c>
      <c r="AD129" s="65">
        <v>1.1000000000000001</v>
      </c>
      <c r="AE129" s="65">
        <v>1.1000000000000001</v>
      </c>
      <c r="AF129" s="65">
        <v>1.1000000000000001</v>
      </c>
      <c r="AG129" s="65">
        <v>1.1000000000000001</v>
      </c>
      <c r="AH129" s="54"/>
    </row>
    <row r="130" spans="1:40" s="12" customFormat="1" x14ac:dyDescent="0.3">
      <c r="A130" s="59" t="s">
        <v>16</v>
      </c>
      <c r="B130" s="65"/>
      <c r="C130" s="65">
        <v>1.1000000000000001</v>
      </c>
      <c r="D130" s="65">
        <v>1.1000000000000001</v>
      </c>
      <c r="E130" s="65">
        <v>1.1000000000000001</v>
      </c>
      <c r="F130" s="65">
        <v>1.1000000000000001</v>
      </c>
      <c r="G130" s="65">
        <v>1.1000000000000001</v>
      </c>
      <c r="H130" s="65">
        <v>1.1000000000000001</v>
      </c>
      <c r="I130" s="65">
        <v>1.1000000000000001</v>
      </c>
      <c r="J130" s="65">
        <v>1.1000000000000001</v>
      </c>
      <c r="K130" s="65">
        <v>1.1000000000000001</v>
      </c>
      <c r="L130" s="65">
        <v>1.1000000000000001</v>
      </c>
      <c r="M130" s="65">
        <v>1.1000000000000001</v>
      </c>
      <c r="N130" s="65">
        <v>1.1000000000000001</v>
      </c>
      <c r="O130" s="65">
        <v>1.1000000000000001</v>
      </c>
      <c r="P130" s="65">
        <v>1.1000000000000001</v>
      </c>
      <c r="Q130" s="65">
        <v>1.1000000000000001</v>
      </c>
      <c r="R130" s="65">
        <v>1.1000000000000001</v>
      </c>
      <c r="S130" s="65">
        <v>1.1000000000000001</v>
      </c>
      <c r="T130" s="65">
        <v>1.1000000000000001</v>
      </c>
      <c r="U130" s="65">
        <v>1.1000000000000001</v>
      </c>
      <c r="V130" s="65">
        <v>1.1000000000000001</v>
      </c>
      <c r="W130" s="65">
        <v>1.1000000000000001</v>
      </c>
      <c r="X130" s="65">
        <v>1.1000000000000001</v>
      </c>
      <c r="Y130" s="65">
        <v>1.1000000000000001</v>
      </c>
      <c r="Z130" s="65">
        <v>1.1000000000000001</v>
      </c>
      <c r="AA130" s="65">
        <v>1.1000000000000001</v>
      </c>
      <c r="AB130" s="65">
        <v>1.1000000000000001</v>
      </c>
      <c r="AC130" s="65">
        <v>1.1000000000000001</v>
      </c>
      <c r="AD130" s="65">
        <v>1.1000000000000001</v>
      </c>
      <c r="AE130" s="65">
        <v>1.1000000000000001</v>
      </c>
      <c r="AF130" s="65">
        <v>1.1000000000000001</v>
      </c>
      <c r="AG130" s="65">
        <v>1.1000000000000001</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12100</v>
      </c>
      <c r="E133" s="61">
        <v>12100</v>
      </c>
      <c r="F133" s="61">
        <v>12100</v>
      </c>
      <c r="G133" s="61">
        <v>12100</v>
      </c>
      <c r="H133" s="61">
        <v>12100</v>
      </c>
      <c r="I133" s="61">
        <v>12100</v>
      </c>
      <c r="J133" s="61">
        <v>12100</v>
      </c>
      <c r="K133" s="61">
        <v>11220</v>
      </c>
      <c r="L133" s="61">
        <v>9900</v>
      </c>
      <c r="M133" s="61">
        <v>0</v>
      </c>
      <c r="N133" s="61">
        <v>0</v>
      </c>
      <c r="O133" s="61">
        <v>0</v>
      </c>
      <c r="P133" s="61">
        <v>0</v>
      </c>
      <c r="Q133" s="61">
        <v>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105820</v>
      </c>
      <c r="AH133" s="54"/>
    </row>
    <row r="134" spans="1:40" s="12" customFormat="1" x14ac:dyDescent="0.3">
      <c r="A134" s="57" t="s">
        <v>12</v>
      </c>
      <c r="B134" s="61"/>
      <c r="C134" s="61">
        <v>-6819.41</v>
      </c>
      <c r="D134" s="61">
        <v>3536.5</v>
      </c>
      <c r="E134" s="61">
        <v>6536.5</v>
      </c>
      <c r="F134" s="61">
        <v>6456.5</v>
      </c>
      <c r="G134" s="61">
        <v>6536.5</v>
      </c>
      <c r="H134" s="61">
        <v>6536.5</v>
      </c>
      <c r="I134" s="61">
        <v>6536.5</v>
      </c>
      <c r="J134" s="61">
        <v>6456.5</v>
      </c>
      <c r="K134" s="61">
        <v>5836.1</v>
      </c>
      <c r="L134" s="61">
        <v>4683</v>
      </c>
      <c r="M134" s="61">
        <v>0</v>
      </c>
      <c r="N134" s="61">
        <v>0</v>
      </c>
      <c r="O134" s="61">
        <v>0</v>
      </c>
      <c r="P134" s="61">
        <v>0</v>
      </c>
      <c r="Q134" s="61">
        <v>0</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46295.15</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6920000</v>
      </c>
      <c r="AY8" s="12" t="s">
        <v>4</v>
      </c>
      <c r="AZ8" s="80">
        <v>0</v>
      </c>
    </row>
    <row r="9" spans="2:59" ht="14.5" customHeight="1" x14ac:dyDescent="0.3">
      <c r="B9" s="126"/>
      <c r="C9" s="126"/>
      <c r="D9" s="126"/>
      <c r="E9" s="126"/>
      <c r="F9" s="126"/>
      <c r="G9" s="126"/>
      <c r="H9" s="126"/>
      <c r="I9" s="126"/>
      <c r="J9" s="28"/>
      <c r="AP9" s="12" t="s">
        <v>8</v>
      </c>
      <c r="AQ9" s="80">
        <v>1600000</v>
      </c>
      <c r="AY9" s="12" t="s">
        <v>8</v>
      </c>
      <c r="AZ9" s="80">
        <v>3075050</v>
      </c>
    </row>
    <row r="10" spans="2:59" ht="14.5" customHeight="1" x14ac:dyDescent="0.3">
      <c r="B10" s="126"/>
      <c r="C10" s="126"/>
      <c r="D10" s="126"/>
      <c r="E10" s="126"/>
      <c r="F10" s="126"/>
      <c r="G10" s="126"/>
      <c r="H10" s="126"/>
      <c r="I10" s="126"/>
      <c r="J10" s="28"/>
      <c r="AP10" s="12" t="s">
        <v>9</v>
      </c>
      <c r="AQ10" s="80">
        <v>5964400</v>
      </c>
      <c r="AY10" s="12" t="s">
        <v>9</v>
      </c>
      <c r="AZ10" s="80">
        <v>2656500</v>
      </c>
    </row>
    <row r="11" spans="2:59" ht="14.5" customHeight="1" x14ac:dyDescent="0.3">
      <c r="B11" s="67" t="s">
        <v>114</v>
      </c>
      <c r="C11" s="67"/>
      <c r="D11" s="67"/>
      <c r="E11" s="67"/>
      <c r="F11" s="67"/>
      <c r="G11" s="67"/>
      <c r="H11" s="67"/>
      <c r="I11" s="67"/>
      <c r="AP11" s="12" t="s">
        <v>7</v>
      </c>
      <c r="AQ11" s="80">
        <v>3600000</v>
      </c>
      <c r="AY11" s="12" t="s">
        <v>7</v>
      </c>
      <c r="AZ11" s="80">
        <v>10420000</v>
      </c>
    </row>
    <row r="12" spans="2:59" ht="14.5" customHeight="1" x14ac:dyDescent="0.3">
      <c r="B12" s="67"/>
      <c r="C12" s="67"/>
      <c r="D12" s="67"/>
      <c r="E12" s="67"/>
      <c r="F12" s="67"/>
      <c r="G12" s="67"/>
      <c r="H12" s="67"/>
      <c r="I12" s="67"/>
      <c r="AP12" s="12" t="s">
        <v>3</v>
      </c>
      <c r="AQ12" s="80">
        <v>1040000</v>
      </c>
      <c r="AY12" s="12" t="s">
        <v>3</v>
      </c>
      <c r="AZ12" s="80">
        <v>1017900</v>
      </c>
    </row>
    <row r="13" spans="2:59" ht="14.5" customHeight="1" x14ac:dyDescent="0.3">
      <c r="B13" s="67"/>
      <c r="C13" s="67"/>
      <c r="D13" s="67"/>
      <c r="E13" s="67"/>
      <c r="F13" s="67"/>
      <c r="G13" s="67"/>
      <c r="H13" s="67"/>
      <c r="I13" s="67"/>
      <c r="AP13" s="12" t="s">
        <v>6</v>
      </c>
      <c r="AQ13" s="80">
        <v>15760000</v>
      </c>
      <c r="AY13" s="12" t="s">
        <v>6</v>
      </c>
      <c r="AZ13" s="80">
        <v>471000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4000000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0</v>
      </c>
    </row>
    <row r="19" spans="42:59" x14ac:dyDescent="0.3">
      <c r="AP19" s="12" t="s">
        <v>76</v>
      </c>
      <c r="AQ19" s="80">
        <v>0</v>
      </c>
      <c r="AY19" s="12" t="s">
        <v>76</v>
      </c>
      <c r="AZ19" s="80">
        <v>3000000</v>
      </c>
    </row>
    <row r="20" spans="42:59" x14ac:dyDescent="0.3">
      <c r="AP20" s="68" t="s">
        <v>77</v>
      </c>
      <c r="AQ20" s="81">
        <v>38884400</v>
      </c>
      <c r="AY20" s="68" t="s">
        <v>77</v>
      </c>
      <c r="AZ20" s="81">
        <v>20640450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10831357</v>
      </c>
      <c r="AY27" s="12" t="s">
        <v>4</v>
      </c>
      <c r="AZ27" s="80"/>
    </row>
    <row r="28" spans="42:59" x14ac:dyDescent="0.3">
      <c r="AP28" s="12" t="s">
        <v>8</v>
      </c>
      <c r="AQ28" s="80">
        <v>2504360</v>
      </c>
      <c r="AY28" s="12" t="s">
        <v>8</v>
      </c>
      <c r="AZ28" s="80">
        <v>5702760</v>
      </c>
    </row>
    <row r="29" spans="42:59" ht="14.5" customHeight="1" x14ac:dyDescent="0.3">
      <c r="AP29" s="12" t="s">
        <v>9</v>
      </c>
      <c r="AQ29" s="80">
        <v>9331400</v>
      </c>
      <c r="AY29" s="12" t="s">
        <v>9</v>
      </c>
      <c r="AZ29" s="80">
        <v>6774075</v>
      </c>
    </row>
    <row r="30" spans="42:59" x14ac:dyDescent="0.3">
      <c r="AP30" s="12" t="s">
        <v>7</v>
      </c>
      <c r="AQ30" s="80">
        <v>5634810</v>
      </c>
      <c r="AY30" s="12" t="s">
        <v>7</v>
      </c>
      <c r="AZ30" s="80">
        <v>20096094</v>
      </c>
    </row>
    <row r="31" spans="42:59" x14ac:dyDescent="0.3">
      <c r="AP31" s="12" t="s">
        <v>3</v>
      </c>
      <c r="AQ31" s="80">
        <v>1627834</v>
      </c>
      <c r="AY31" s="12" t="s">
        <v>3</v>
      </c>
      <c r="AZ31" s="80">
        <v>2531740</v>
      </c>
    </row>
    <row r="32" spans="42:59" ht="14.5" customHeight="1" x14ac:dyDescent="0.3">
      <c r="AP32" s="12" t="s">
        <v>6</v>
      </c>
      <c r="AQ32" s="80">
        <v>24667946</v>
      </c>
      <c r="AY32" s="12" t="s">
        <v>6</v>
      </c>
      <c r="AZ32" s="80">
        <v>1201050</v>
      </c>
    </row>
    <row r="33" spans="2:56" ht="14.5" customHeight="1" x14ac:dyDescent="0.3">
      <c r="AP33" s="12" t="s">
        <v>5</v>
      </c>
      <c r="AQ33" s="80">
        <v>6260900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0</v>
      </c>
    </row>
    <row r="36" spans="2:56" ht="14.5" customHeight="1" x14ac:dyDescent="0.3">
      <c r="B36" s="126"/>
      <c r="C36" s="126"/>
      <c r="D36" s="126"/>
      <c r="E36" s="126"/>
      <c r="F36" s="126"/>
      <c r="G36" s="126"/>
      <c r="H36" s="126"/>
      <c r="I36" s="126"/>
      <c r="AP36" s="12" t="s">
        <v>76</v>
      </c>
      <c r="AQ36" s="80">
        <v>0</v>
      </c>
      <c r="AY36" s="12" t="s">
        <v>76</v>
      </c>
      <c r="AZ36" s="80">
        <v>7650000</v>
      </c>
    </row>
    <row r="37" spans="2:56" ht="14.5" customHeight="1" x14ac:dyDescent="0.3">
      <c r="B37" s="126"/>
      <c r="C37" s="126"/>
      <c r="D37" s="126"/>
      <c r="E37" s="126"/>
      <c r="F37" s="126"/>
      <c r="G37" s="126"/>
      <c r="H37" s="126"/>
      <c r="I37" s="126"/>
      <c r="AP37" s="68" t="s">
        <v>77</v>
      </c>
      <c r="AQ37" s="81">
        <v>60858607</v>
      </c>
      <c r="AY37" s="68" t="s">
        <v>77</v>
      </c>
      <c r="AZ37" s="81">
        <v>43955719</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59524850</v>
      </c>
      <c r="AR41" s="101">
        <v>38884400</v>
      </c>
      <c r="AS41" s="101">
        <v>20640450</v>
      </c>
      <c r="AV41" s="12" t="s">
        <v>132</v>
      </c>
      <c r="AW41" s="82">
        <v>0.65324650125115813</v>
      </c>
      <c r="AX41" s="82">
        <v>0.34675349874884187</v>
      </c>
    </row>
    <row r="42" spans="2:56" x14ac:dyDescent="0.3">
      <c r="B42" s="29"/>
      <c r="C42" s="29"/>
      <c r="D42" s="29"/>
      <c r="E42" s="29"/>
      <c r="F42" s="29"/>
      <c r="G42" s="29"/>
      <c r="H42" s="29"/>
      <c r="I42" s="29"/>
      <c r="AP42" s="12" t="s">
        <v>131</v>
      </c>
      <c r="AQ42" s="101">
        <v>104814326</v>
      </c>
      <c r="AR42" s="101">
        <v>60858607</v>
      </c>
      <c r="AS42" s="101">
        <v>43955719</v>
      </c>
      <c r="AV42" s="12" t="s">
        <v>131</v>
      </c>
      <c r="AW42" s="82">
        <v>0.58063252727494519</v>
      </c>
      <c r="AX42" s="82">
        <v>0.41936747272505476</v>
      </c>
    </row>
    <row r="43" spans="2:56" x14ac:dyDescent="0.3">
      <c r="BD43" s="83">
        <v>26373431400000</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0.56866743867931513</v>
      </c>
    </row>
    <row r="54" spans="2:55" x14ac:dyDescent="0.3">
      <c r="BA54" s="12" t="s">
        <v>88</v>
      </c>
      <c r="BC54" s="85">
        <v>0.43748960498960499</v>
      </c>
    </row>
    <row r="55" spans="2:55" ht="14.5" thickBot="1" x14ac:dyDescent="0.35">
      <c r="BA55" s="12" t="s">
        <v>89</v>
      </c>
      <c r="BC55" s="85" t="s">
        <v>131</v>
      </c>
    </row>
    <row r="56" spans="2:55" ht="15" thickTop="1" thickBot="1" x14ac:dyDescent="0.35">
      <c r="BA56" s="86" t="s">
        <v>82</v>
      </c>
      <c r="BB56" s="86"/>
      <c r="BC56" s="84">
        <v>59524850</v>
      </c>
    </row>
    <row r="57" spans="2:55" ht="15" thickTop="1" thickBot="1" x14ac:dyDescent="0.35">
      <c r="BA57" s="87" t="s">
        <v>83</v>
      </c>
      <c r="BB57" s="87"/>
      <c r="BC57" s="88">
        <v>43223</v>
      </c>
    </row>
    <row r="58" spans="2:55" ht="15" thickTop="1" thickBot="1" x14ac:dyDescent="0.35">
      <c r="BA58" s="87" t="s">
        <v>84</v>
      </c>
      <c r="BB58" s="87"/>
      <c r="BC58" s="89">
        <v>1.760849897143798</v>
      </c>
    </row>
    <row r="59" spans="2:55" ht="15" thickTop="1" thickBot="1" x14ac:dyDescent="0.35">
      <c r="BA59" s="86" t="s">
        <v>85</v>
      </c>
      <c r="BB59" s="86" t="s">
        <v>65</v>
      </c>
      <c r="BC59" s="84">
        <v>105820.00000000001</v>
      </c>
    </row>
    <row r="60" spans="2:55" ht="15" thickTop="1" thickBot="1" x14ac:dyDescent="0.35">
      <c r="I60" s="53" t="s">
        <v>113</v>
      </c>
      <c r="BA60" s="87" t="s">
        <v>86</v>
      </c>
      <c r="BB60" s="87"/>
      <c r="BC60" s="89">
        <v>2.2963636363636359</v>
      </c>
    </row>
    <row r="61" spans="2:55" ht="15" thickTop="1" thickBot="1" x14ac:dyDescent="0.35">
      <c r="BA61" s="86" t="s">
        <v>85</v>
      </c>
      <c r="BB61" s="86" t="s">
        <v>65</v>
      </c>
      <c r="BC61" s="84">
        <v>243001.2</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1089.55</v>
      </c>
      <c r="J11" s="10"/>
      <c r="K11" s="10"/>
    </row>
    <row r="12" spans="1:17" ht="14.5" customHeight="1" thickBot="1" x14ac:dyDescent="0.35">
      <c r="B12" s="10"/>
      <c r="C12" s="10"/>
      <c r="D12" s="10"/>
      <c r="E12" s="10"/>
      <c r="F12" s="10"/>
      <c r="G12" s="35" t="s">
        <v>93</v>
      </c>
      <c r="H12" s="36" t="s">
        <v>94</v>
      </c>
      <c r="I12" s="37">
        <v>4159570</v>
      </c>
      <c r="J12" s="10"/>
      <c r="K12" s="10"/>
    </row>
    <row r="13" spans="1:17" ht="14.5" customHeight="1" thickBot="1" x14ac:dyDescent="0.35">
      <c r="B13" s="10"/>
      <c r="C13" s="10"/>
      <c r="D13" s="10"/>
      <c r="E13" s="10"/>
      <c r="F13" s="10"/>
      <c r="G13" s="35" t="s">
        <v>95</v>
      </c>
      <c r="H13" s="36" t="s">
        <v>94</v>
      </c>
      <c r="I13" s="37">
        <v>25730904</v>
      </c>
      <c r="J13" s="10"/>
      <c r="K13" s="10"/>
    </row>
    <row r="14" spans="1:17" ht="14.5" customHeight="1" thickBot="1" x14ac:dyDescent="0.35">
      <c r="B14" s="10"/>
      <c r="C14" s="10"/>
      <c r="D14" s="10"/>
      <c r="E14" s="10"/>
      <c r="F14" s="10"/>
      <c r="G14" s="35" t="s">
        <v>96</v>
      </c>
      <c r="H14" s="36" t="s">
        <v>97</v>
      </c>
      <c r="I14" s="38">
        <v>96.2</v>
      </c>
      <c r="J14" s="10"/>
      <c r="K14" s="10"/>
    </row>
    <row r="15" spans="1:17" ht="14.5" customHeight="1" thickBot="1" x14ac:dyDescent="0.35">
      <c r="B15" s="10"/>
      <c r="C15" s="10"/>
      <c r="D15" s="10"/>
      <c r="E15" s="10"/>
      <c r="F15" s="10"/>
      <c r="G15" s="35" t="s">
        <v>98</v>
      </c>
      <c r="H15" s="36" t="s">
        <v>67</v>
      </c>
      <c r="I15" s="39">
        <v>56.866745514013928</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1089.55</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41494.192399049876</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2.5260000000000002</v>
      </c>
      <c r="AT30" s="92">
        <v>96200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243001.2</v>
      </c>
      <c r="AV39" s="94">
        <v>2.5299999999999998</v>
      </c>
      <c r="AW39" s="95">
        <v>2.2963636363636364</v>
      </c>
    </row>
    <row r="40" spans="2:49" ht="14.5" customHeight="1" x14ac:dyDescent="0.3">
      <c r="B40" s="10"/>
      <c r="C40" s="40"/>
      <c r="D40" s="44" t="s">
        <v>109</v>
      </c>
      <c r="E40" s="70">
        <v>1.8945000000000003</v>
      </c>
      <c r="F40" s="70">
        <v>2.0208000000000004</v>
      </c>
      <c r="G40" s="70">
        <v>2.1471</v>
      </c>
      <c r="H40" s="70">
        <v>2.2734000000000001</v>
      </c>
      <c r="I40" s="70">
        <v>2.3997000000000002</v>
      </c>
      <c r="J40" s="45">
        <v>2.5260000000000002</v>
      </c>
      <c r="K40" s="70">
        <v>2.6523000000000003</v>
      </c>
      <c r="L40" s="70">
        <v>2.7786000000000004</v>
      </c>
      <c r="M40" s="70">
        <v>2.9049000000000005</v>
      </c>
      <c r="N40" s="70">
        <v>3.0312000000000001</v>
      </c>
      <c r="O40" s="70">
        <v>3.1575000000000002</v>
      </c>
      <c r="AT40" s="12" t="s">
        <v>62</v>
      </c>
      <c r="AU40" s="93">
        <v>104814.33</v>
      </c>
      <c r="AV40" s="94">
        <v>1.0900000000000001</v>
      </c>
      <c r="AW40" s="95">
        <v>1.7608499643426234</v>
      </c>
    </row>
    <row r="41" spans="2:49" x14ac:dyDescent="0.3">
      <c r="B41" s="10"/>
      <c r="C41" s="46">
        <v>-0.2</v>
      </c>
      <c r="D41" s="47">
        <v>55930.680000000008</v>
      </c>
      <c r="E41" s="102">
        <v>1.0818572822647079E-2</v>
      </c>
      <c r="F41" s="102">
        <v>7.264241202123177E-2</v>
      </c>
      <c r="G41" s="102">
        <v>0.12719285837292379</v>
      </c>
      <c r="H41" s="102">
        <v>0.1756821440188725</v>
      </c>
      <c r="I41" s="102">
        <v>0.21906729433366867</v>
      </c>
      <c r="J41" s="102">
        <v>0.25811392961698526</v>
      </c>
      <c r="K41" s="102">
        <v>0.29344183773046217</v>
      </c>
      <c r="L41" s="102">
        <v>0.3255581178336231</v>
      </c>
      <c r="M41" s="102">
        <v>0.35488167792781339</v>
      </c>
      <c r="N41" s="102">
        <v>0.38176160801415443</v>
      </c>
      <c r="O41" s="102">
        <v>0.40649114369358824</v>
      </c>
      <c r="AT41" s="12" t="s">
        <v>61</v>
      </c>
      <c r="AU41" s="93">
        <v>138186.87</v>
      </c>
      <c r="AV41" s="94"/>
      <c r="AW41" s="95">
        <v>0.56866743867931513</v>
      </c>
    </row>
    <row r="42" spans="2:49" x14ac:dyDescent="0.3">
      <c r="B42" s="10"/>
      <c r="C42" s="46">
        <v>-0.15</v>
      </c>
      <c r="D42" s="47">
        <v>69913.350000000006</v>
      </c>
      <c r="E42" s="102">
        <v>0.20865485825811764</v>
      </c>
      <c r="F42" s="102">
        <v>0.25811392961698526</v>
      </c>
      <c r="G42" s="102">
        <v>0.30175428669833904</v>
      </c>
      <c r="H42" s="102">
        <v>0.34054571521509797</v>
      </c>
      <c r="I42" s="102">
        <v>0.37525383546693492</v>
      </c>
      <c r="J42" s="102">
        <v>0.40649114369358824</v>
      </c>
      <c r="K42" s="102">
        <v>0.43475347018436972</v>
      </c>
      <c r="L42" s="102">
        <v>0.46044649426689843</v>
      </c>
      <c r="M42" s="102">
        <v>0.48390534234225069</v>
      </c>
      <c r="N42" s="102">
        <v>0.50540928641132343</v>
      </c>
      <c r="O42" s="102">
        <v>0.52519291495487064</v>
      </c>
    </row>
    <row r="43" spans="2:49" x14ac:dyDescent="0.3">
      <c r="B43" s="10"/>
      <c r="C43" s="46">
        <v>-0.1</v>
      </c>
      <c r="D43" s="47">
        <v>82251</v>
      </c>
      <c r="E43" s="102">
        <v>0.32735662951939998</v>
      </c>
      <c r="F43" s="102">
        <v>0.36939684017443752</v>
      </c>
      <c r="G43" s="102">
        <v>0.40649114369358813</v>
      </c>
      <c r="H43" s="102">
        <v>0.43946385793283321</v>
      </c>
      <c r="I43" s="102">
        <v>0.46896576014689467</v>
      </c>
      <c r="J43" s="102">
        <v>0.49551747213954994</v>
      </c>
      <c r="K43" s="102">
        <v>0.51954044965671431</v>
      </c>
      <c r="L43" s="102">
        <v>0.54137952012686363</v>
      </c>
      <c r="M43" s="102">
        <v>0.56131954099091297</v>
      </c>
      <c r="N43" s="102">
        <v>0.57959789344962498</v>
      </c>
      <c r="O43" s="102">
        <v>0.59641397771163995</v>
      </c>
      <c r="AU43" s="12">
        <v>202116.19999999998</v>
      </c>
    </row>
    <row r="44" spans="2:49" x14ac:dyDescent="0.3">
      <c r="B44" s="10"/>
      <c r="C44" s="46">
        <v>-0.05</v>
      </c>
      <c r="D44" s="47">
        <v>91390</v>
      </c>
      <c r="E44" s="102">
        <v>0.39462096656745999</v>
      </c>
      <c r="F44" s="102">
        <v>0.43245715615699376</v>
      </c>
      <c r="G44" s="102">
        <v>0.4658420293242293</v>
      </c>
      <c r="H44" s="102">
        <v>0.49551747213954994</v>
      </c>
      <c r="I44" s="102">
        <v>0.52206918413220516</v>
      </c>
      <c r="J44" s="102">
        <v>0.54596572492559492</v>
      </c>
      <c r="K44" s="102">
        <v>0.56758640469104282</v>
      </c>
      <c r="L44" s="102">
        <v>0.58724156811417727</v>
      </c>
      <c r="M44" s="102">
        <v>0.60518758689182162</v>
      </c>
      <c r="N44" s="102">
        <v>0.62163810410466236</v>
      </c>
      <c r="O44" s="102">
        <v>0.63677257994047598</v>
      </c>
      <c r="AU44" s="12">
        <v>169050.57399999999</v>
      </c>
    </row>
    <row r="45" spans="2:49" x14ac:dyDescent="0.3">
      <c r="B45" s="10"/>
      <c r="C45" s="42" t="s">
        <v>107</v>
      </c>
      <c r="D45" s="48">
        <v>96200</v>
      </c>
      <c r="E45" s="102">
        <v>0.42488991823908695</v>
      </c>
      <c r="F45" s="102">
        <v>0.46083429834914408</v>
      </c>
      <c r="G45" s="102">
        <v>0.49254992785801782</v>
      </c>
      <c r="H45" s="102">
        <v>0.5207415985325724</v>
      </c>
      <c r="I45" s="102">
        <v>0.54596572492559492</v>
      </c>
      <c r="J45" s="102">
        <v>0.56866743867931513</v>
      </c>
      <c r="K45" s="102">
        <v>0.58920708445649073</v>
      </c>
      <c r="L45" s="102">
        <v>0.60787948970846839</v>
      </c>
      <c r="M45" s="102">
        <v>0.62492820754723055</v>
      </c>
      <c r="N45" s="102">
        <v>0.64055619889942927</v>
      </c>
      <c r="O45" s="102">
        <v>0.65493395094345208</v>
      </c>
    </row>
    <row r="46" spans="2:49" ht="14.5" customHeight="1" x14ac:dyDescent="0.3">
      <c r="B46" s="10"/>
      <c r="C46" s="46">
        <v>0.05</v>
      </c>
      <c r="D46" s="47">
        <v>101010</v>
      </c>
      <c r="E46" s="102">
        <v>0.45227611260865425</v>
      </c>
      <c r="F46" s="102">
        <v>0.48650885557061335</v>
      </c>
      <c r="G46" s="102">
        <v>0.51671421700763598</v>
      </c>
      <c r="H46" s="102">
        <v>0.54356342717387851</v>
      </c>
      <c r="I46" s="102">
        <v>0.56758640469104282</v>
      </c>
      <c r="J46" s="102">
        <v>0.58920708445649073</v>
      </c>
      <c r="K46" s="102">
        <v>0.60876865186332441</v>
      </c>
      <c r="L46" s="102">
        <v>0.62655189496044605</v>
      </c>
      <c r="M46" s="102">
        <v>0.64278876909260052</v>
      </c>
      <c r="N46" s="102">
        <v>0.65767257038040883</v>
      </c>
      <c r="O46" s="102">
        <v>0.67136566756519245</v>
      </c>
    </row>
    <row r="47" spans="2:49" x14ac:dyDescent="0.3">
      <c r="B47" s="10"/>
      <c r="C47" s="46">
        <v>0.1</v>
      </c>
      <c r="D47" s="47">
        <v>111111</v>
      </c>
      <c r="E47" s="102">
        <v>0.50206919328059485</v>
      </c>
      <c r="F47" s="102">
        <v>0.53318986870055762</v>
      </c>
      <c r="G47" s="102">
        <v>0.56064928818876003</v>
      </c>
      <c r="H47" s="102">
        <v>0.58505766106716239</v>
      </c>
      <c r="I47" s="102">
        <v>0.60689673153731161</v>
      </c>
      <c r="J47" s="102">
        <v>0.62655189496044594</v>
      </c>
      <c r="K47" s="102">
        <v>0.64433513805756759</v>
      </c>
      <c r="L47" s="102">
        <v>0.66050172269131457</v>
      </c>
      <c r="M47" s="102">
        <v>0.67526251735690956</v>
      </c>
      <c r="N47" s="102">
        <v>0.6887932458003716</v>
      </c>
      <c r="O47" s="102">
        <v>0.70124151596835682</v>
      </c>
    </row>
    <row r="48" spans="2:49" x14ac:dyDescent="0.3">
      <c r="B48" s="10"/>
      <c r="C48" s="46">
        <v>0.15</v>
      </c>
      <c r="D48" s="47">
        <v>127777.65</v>
      </c>
      <c r="E48" s="102">
        <v>0.56701668980921283</v>
      </c>
      <c r="F48" s="102">
        <v>0.59407814669613712</v>
      </c>
      <c r="G48" s="102">
        <v>0.61795590277283474</v>
      </c>
      <c r="H48" s="102">
        <v>0.63918057484101065</v>
      </c>
      <c r="I48" s="102">
        <v>0.6581710709020101</v>
      </c>
      <c r="J48" s="102">
        <v>0.67526251735690956</v>
      </c>
      <c r="K48" s="102">
        <v>0.69072620700658061</v>
      </c>
      <c r="L48" s="102">
        <v>0.70478410668809965</v>
      </c>
      <c r="M48" s="102">
        <v>0.71761958031035622</v>
      </c>
      <c r="N48" s="102">
        <v>0.72938543113075793</v>
      </c>
      <c r="O48" s="102">
        <v>0.74021001388552765</v>
      </c>
    </row>
    <row r="49" spans="2:45" ht="14.5" thickBot="1" x14ac:dyDescent="0.35">
      <c r="B49" s="10"/>
      <c r="C49" s="46">
        <v>0.2</v>
      </c>
      <c r="D49" s="49">
        <v>153333.18</v>
      </c>
      <c r="E49" s="102">
        <v>0.63918057484101065</v>
      </c>
      <c r="F49" s="102">
        <v>0.66173178891344753</v>
      </c>
      <c r="G49" s="102">
        <v>0.68162991897736225</v>
      </c>
      <c r="H49" s="102">
        <v>0.69931714570084214</v>
      </c>
      <c r="I49" s="102">
        <v>0.71514255908500834</v>
      </c>
      <c r="J49" s="102">
        <v>0.72938543113075793</v>
      </c>
      <c r="K49" s="102">
        <v>0.74227183917215045</v>
      </c>
      <c r="L49" s="102">
        <v>0.75398675557341632</v>
      </c>
      <c r="M49" s="102">
        <v>0.76468298359196352</v>
      </c>
      <c r="N49" s="102">
        <v>0.77448785927563157</v>
      </c>
      <c r="O49" s="102">
        <v>0.78350834490460641</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96200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618.76</v>
      </c>
      <c r="BA66" s="12" t="s">
        <v>65</v>
      </c>
    </row>
    <row r="67" spans="2:55" x14ac:dyDescent="0.3">
      <c r="B67" s="10"/>
      <c r="C67" s="10"/>
      <c r="D67" s="10"/>
      <c r="E67" s="10"/>
      <c r="F67" s="10"/>
      <c r="G67" s="10"/>
      <c r="H67" s="10"/>
      <c r="I67" s="10"/>
      <c r="J67" s="10"/>
      <c r="K67" s="10"/>
      <c r="AS67" s="12" t="s">
        <v>11</v>
      </c>
      <c r="AT67" s="93">
        <v>105820</v>
      </c>
      <c r="AU67" s="94">
        <v>1.1000000000000001</v>
      </c>
      <c r="AV67" s="95">
        <v>1</v>
      </c>
      <c r="AX67" s="12" t="s">
        <v>64</v>
      </c>
      <c r="AZ67" s="64">
        <v>54113.499999999993</v>
      </c>
      <c r="BA67" s="12" t="s">
        <v>63</v>
      </c>
    </row>
    <row r="68" spans="2:55" x14ac:dyDescent="0.3">
      <c r="B68" s="10"/>
      <c r="C68" s="10"/>
      <c r="D68" s="10"/>
      <c r="E68" s="10"/>
      <c r="F68" s="10"/>
      <c r="G68" s="10"/>
      <c r="H68" s="10"/>
      <c r="I68" s="10"/>
      <c r="J68" s="10"/>
      <c r="K68" s="10"/>
      <c r="AS68" s="12" t="s">
        <v>62</v>
      </c>
      <c r="AT68" s="93">
        <v>59524.85</v>
      </c>
      <c r="AU68" s="94">
        <v>0.62</v>
      </c>
      <c r="AV68" s="95">
        <v>0.56251039501039501</v>
      </c>
    </row>
    <row r="69" spans="2:55" x14ac:dyDescent="0.3">
      <c r="B69" s="10"/>
      <c r="C69" s="10"/>
      <c r="D69" s="10"/>
      <c r="E69" s="10"/>
      <c r="F69" s="10"/>
      <c r="G69" s="10"/>
      <c r="H69" s="10"/>
      <c r="I69" s="10"/>
      <c r="J69" s="10"/>
      <c r="K69" s="10"/>
      <c r="AS69" s="12" t="s">
        <v>61</v>
      </c>
      <c r="AT69" s="93">
        <v>46295.15</v>
      </c>
      <c r="AU69" s="94"/>
      <c r="AV69" s="95">
        <v>0.43748960498960499</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1.1000000000000001</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0.82500000000000007</v>
      </c>
      <c r="AU86" s="98">
        <v>0.88000000000000012</v>
      </c>
      <c r="AV86" s="98">
        <v>0.93500000000000005</v>
      </c>
      <c r="AW86" s="98">
        <v>0.9900000000000001</v>
      </c>
      <c r="AX86" s="98">
        <v>1.0450000000000002</v>
      </c>
      <c r="AY86" s="99">
        <v>1.1000000000000001</v>
      </c>
      <c r="AZ86" s="98">
        <v>1.155</v>
      </c>
      <c r="BA86" s="98">
        <v>1.2100000000000002</v>
      </c>
      <c r="BB86" s="98">
        <v>1.2650000000000001</v>
      </c>
      <c r="BC86" s="98">
        <v>1.32</v>
      </c>
      <c r="BD86" s="98">
        <v>1.375</v>
      </c>
    </row>
    <row r="87" spans="2:56" x14ac:dyDescent="0.3">
      <c r="B87" s="10"/>
      <c r="C87" s="10"/>
      <c r="D87" s="10"/>
      <c r="E87" s="10"/>
      <c r="F87" s="10"/>
      <c r="G87" s="10"/>
      <c r="H87" s="10"/>
      <c r="I87" s="10"/>
      <c r="J87" s="10"/>
      <c r="K87" s="10"/>
      <c r="AR87" s="12">
        <v>-0.2</v>
      </c>
      <c r="AS87" s="98">
        <v>55930.680000000008</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69913.350000000006</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82251</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91390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96200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101010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111111</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127777.65</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153333.18</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2025-02-14T01:59:48Z</dcterms:modified>
</cp:coreProperties>
</file>