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7B2E5838-6CFF-4EAE-96AA-94CAD1D7DC66}" xr6:coauthVersionLast="47" xr6:coauthVersionMax="47" xr10:uidLastSave="{00000000-0000-0000-0000-000000000000}"/>
  <bookViews>
    <workbookView xWindow="1140" yWindow="114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<sst xmlns="http://schemas.openxmlformats.org/spreadsheetml/2006/main" count="275" uniqueCount="158">
  <si>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</si>
  <si>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</si>
  <si>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</si>
  <si>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</si>
  <si>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</si>
  <si>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</si>
  <si>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</si>
  <si>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</si>
  <si>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</si>
  <si>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</si>
  <si>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</si>
  <si>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</si>
  <si>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</si>
  <si>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</si>
  <si>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</si>
  <si>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</si>
  <si>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</si>
  <si>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</si>
  <si>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</si>
  <si>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</si>
  <si>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</si>
  <si>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</si>
  <si>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</si>
  <si>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</si>
  <si>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</si>
  <si>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</si>
  <si>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</si>
  <si>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</si>
  <si>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</si>
  <si>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</si>
  <si>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</si>
  <si>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</si>
  <si>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</si>
  <si>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</si>
  <si>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</si>
  <si>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</si>
  <si>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</si>
  <si>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</si>
  <si>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</si>
  <si>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</si>
  <si>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</si>
  <si>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</si>
  <si>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</si>
  <si>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</si>
  <si>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</si>
  <si>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</si>
  <si>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</si>
  <si>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</si>
  <si>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</si>
  <si>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</si>
  <si>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</si>
  <si>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</si>
  <si>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</si>
  <si>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</si>
  <si>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</si>
  <si>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</si>
  <si>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</si>
  <si>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</si>
  <si>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</si>
  <si>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</si>
  <si>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</si>
  <si>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</si>
  <si>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</si>
  <si>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</si>
  <si>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</si>
  <si>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</si>
  <si>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</si>
  <si>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</si>
  <si>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</si>
  <si>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</si>
  <si>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</si>
  <si>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</si>
  <si>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</si>
  <si>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</si>
  <si>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</si>
  <si>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</si>
  <si>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</si>
  <si>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</si>
  <si>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</si>
  <si>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</si>
  <si>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</si>
  <si>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</si>
  <si>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</si>
  <si>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</si>
  <si>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</si>
  <si>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</si>
  <si>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</si>
  <si>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</si>
  <si>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</si>
  <si>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</si>
  <si>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</si>
  <si>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</si>
  <si>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</si>
  <si>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</si>
  <si>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</si>
  <si>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</si>
  <si>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</si>
  <si>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</si>
  <si>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</si>
  <si>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</si>
  <si>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</si>
  <si>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</si>
  <si>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</si>
  <si>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</si>
  <si>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</si>
  <si>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</si>
  <si>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</si>
  <si>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</si>
  <si>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</si>
  <si>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</si>
  <si>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</si>
  <si>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</si>
  <si>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</si>
  <si>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</si>
  <si>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</si>
  <si>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</si>
  <si>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</si>
  <si>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</si>
  <si>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</si>
  <si>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</si>
  <si>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</si>
  <si>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</si>
  <si>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</si>
  <si>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</si>
  <si>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ALBAHACA GENOVESA CUNDINAMARCA TENA</t>
  </si>
  <si>
    <t>Precio miles COP/kg. 1ra calidad (G)</t>
  </si>
  <si>
    <t>Precio miles COP/kg. 2da calidad (H)</t>
  </si>
  <si>
    <t>Precio miles COP/kg. 3ra calidad (I)</t>
  </si>
  <si>
    <t>Precio miles COP/kg. 4ta calidad (J)</t>
  </si>
  <si>
    <t>Cundinamarca</t>
  </si>
  <si>
    <t>Material de propagacion: Semilla // Distancia de siembra: 0,2 x 0,6 // Densidad de siembra - Plantas/Ha.: 83.333 // Duracion del ciclo: 2 meses // Productividad/Ha/Ciclo: 25.000 kg // Inicio de Produccion desde la siembra: mes 2  // Duracion de la etapa productiva: 1 meses // Productividad promedio en etapa productiva  // Cultivo asociado: NA // Productividad promedio etapa productiva: 25.000 kg // % Rendimiento 1ra. Calidad: 100 // % Rendimiento 2da. Calidad: 0 // Precio de venta ponderado por calidad: $2.040 // Valor Jornal: $74.730 // Otros: NO SE TIENEN EN CUENTA EL COSTO DE LA INFRAESTRUCTURA DE INVERNADERO Y SISTEMA DE RIEGO</t>
  </si>
  <si>
    <t>2024 Q4</t>
  </si>
  <si>
    <t>2018 Q2</t>
  </si>
  <si>
    <t>El presente documento corresponde a una actualización del documento PDF de la AgroGuía correspondiente a Albahaca Genovesa Cundinamarca Tena publicada en la página web, y consta de las siguientes partes:</t>
  </si>
  <si>
    <t>- Flujo anualizado de los ingresos (precio y rendimiento) y los costos de producción para una hectárea de
Albahaca Genovesa Cundinamarca Tena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</si>
  <si>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Albahaca Genovesa Cundinamarca Tena.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</si>
  <si>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</si>
  <si>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</si>
  <si>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</si>
  <si>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</si>
  <si>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Albahaca Genovesa Cundinamarca Tena. La participación se encuentra actualizada al 2024 Q4.</t>
  </si>
  <si>
    <t>Sostenimiento Ciclo ***</t>
  </si>
  <si>
    <t>Sub Total Ingresos millones [(CxG)]</t>
  </si>
  <si>
    <t>** Los costos de instalación comprenden tanto los gastos relacionados con la mano de obra como aquellos asociados con los insumos necesarios hasta completar la siembra de las plantas. Para el caso de Albahaca Genovesa Cundinamarca Tena, en lo que respecta a la mano de obra incluye actividades como la preparación del terreno, la siembra, el trazado y el ahoyado, entre otras, y ascienden a un total de $2,1 millones de pesos (equivalente a 28 jornales). En cuanto a los insumos, se incluyen los gastos relacionados con el material vegetal y las enmiendas, que en conjunto ascienden a  $0,0 millones.</t>
  </si>
  <si>
    <t>*** Los costos de sostenimiento del ciclo comprenden tanto los gastos relacionados con la mano de obra como aquellos asociados con los insumos necesarios desde el momento de la siembra de las plantas hasta finalizar el ciclo. Para el caso de Albahaca Genovesa Cundinamarca Tena, en lo que respecta a la mano de obra incluye actividades como la fertilización, riego, control de malezas, plagas y enfermedades, entre otras, y ascienden a un total de $3,7 millones de pesos (equivalente a 50 jornales). En cuanto a los insumos, se incluyen los fertilizantes, plaguicidas, transportes, entre otras, que en conjunto ascienden a  $2,3 millones.</t>
  </si>
  <si>
    <t>Nota 1: en caso de utilizar esta información para el desarrollo de otras publicaciones, por favor citar FINAGRO, "Agro Guía - Marcos de Referencia Agroeconómicos"</t>
  </si>
  <si>
    <t>Los costos totales del ciclo para esta actualización (2024 Q4) equivalen a $8,2 millones, en comparación con los costos del marco original que ascienden a $4,3 millones, (mes de publicación del marco: mayo - 2018).
La rentabilidad actualizada (2024 Q4) bajó frente a la rentabilidad de la primera AgroGuía, pasando del 89,4% al 84,0%. Mientras que el crecimiento de los costos fue del 191,4%, el crecimiento de los ingresos fue del 127,5%.</t>
  </si>
  <si>
    <t>En cuanto a los costos de mano de obra de la AgroGuía actualizada, se destaca la participación de instalación seguido de cosecha y beneficio, que representan el 36% y el 33% del costo total, respectivamente. En cuanto a los costos de insumos, se destaca la participación de fertilización seguido de control fitosanitario, que representan el 67% y el 22% del costo total, respectivamente.</t>
  </si>
  <si>
    <t>bajó</t>
  </si>
  <si>
    <t>De acuerdo con el comportamiento histórico del sistema productivo, se efectuó un análisis de sensibilidad del margen de utilidad (utilidad/ingreso) obtenido en la producción de ALBAHACA GENOVESA CUNDINAMARCA TENA, frente a diferentes escenarios de variación de precios de venta en finca y rendimientos probables (kg/ha).</t>
  </si>
  <si>
    <t>Con un precio ponderado de COP $ 2.040/kg y con un rendimiento por hectárea de 25.000 kg por ciclo; el margen de utilidad obtenido en la producción de albahaca es del 84%.</t>
  </si>
  <si>
    <t>El precio mínimo ponderado para cubrir los costos de producción, con un rendimiento de 25.000 kg para todo el ciclo de producción, es COP $ 326/kg.</t>
  </si>
  <si>
    <t>El rendimiento mínimo por ha/ciclo para cubrir los costos de producción, con un precio ponderado de COP $ 2.040, es de 3.996 kg/ha para todo el ciclo.</t>
  </si>
  <si>
    <t>El siguiente cuadro presenta diferentes escenarios de rentabilidad para el sistema productivo de ALBAHACA GENOVESA CUNDINAMARCA TENA, con respecto a diferentes niveles de productividad (kg./ha.) y precios ($/kg.).</t>
  </si>
  <si>
    <t>De acuerdo con el comportamiento histórico del sistema productivo, se efectuó un análisis de sensibilidad del margen de utilidad obtenido en la producción de ALBAHACA GENOVESA CUNDINAMARCA TENA, frente a diferentes escenarios de variación de precios de venta en finca y rendimientos probables (t/ha)</t>
  </si>
  <si>
    <t>Con un precio ponderado de COP $$ 1.600/kg y con un rendimiento por hectárea de 25.000 kg por ciclo; el margen de utilidad obtenido en la producción de albahaca es del 89%.</t>
  </si>
  <si>
    <t>El precio mínimo ponderado para cubrir los costos de producción, con un rendimiento de 25.000 kg para todo el ciclo de producción, es COP $ 170/kg.</t>
  </si>
  <si>
    <t>El rendimiento mínimo por ha/ciclo para cubrir los costos de producción, con un precio ponderado de COP $ 1.600, es de 2.662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</si>
</sst>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Part.'!$AQ$41:$AQ$42</c:f>
              <c:numCache>
                <c:formatCode>_(* #,##0_);_(* \(#,##0\);_(* "-"_);_(@_)</c:formatCode>
                <c:ptCount val="2"/>
                <c:pt idx="0">
                  <c:v>4259800</c:v>
                </c:pt>
                <c:pt idx="1">
                  <c:v>8152250</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Part.'!$AR$41:$AR$42</c:f>
              <c:numCache>
                <c:formatCode>_(* #,##0_);_(* \(#,##0\);_(* "-"_);_(@_)</c:formatCode>
                <c:ptCount val="2"/>
                <c:pt idx="0">
                  <c:v>3105000</c:v>
                </c:pt>
                <c:pt idx="1">
                  <c:v>5810960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Part.'!$AS$41:$AS$42</c:f>
              <c:numCache>
                <c:formatCode>_(* #,##0_);_(* \(#,##0\);_(* "-"_);_(@_)</c:formatCode>
                <c:ptCount val="2"/>
                <c:pt idx="0">
                  <c:v>1154800</c:v>
                </c:pt>
                <c:pt idx="1">
                  <c:v>2341290</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509600</c:v>
                </c:pt>
                <c:pt idx="3">
                  <c:v>1562410</c:v>
                </c:pt>
                <c:pt idx="4">
                  <c:v>24480</c:v>
                </c:pt>
                <c:pt idx="5">
                  <c:v>183600</c:v>
                </c:pt>
                <c:pt idx="6">
                  <c:v>0</c:v>
                </c:pt>
                <c:pt idx="7">
                  <c:v>0</c:v>
                </c:pt>
                <c:pt idx="8">
                  <c:v>61200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1195680</c:v>
                </c:pt>
                <c:pt idx="1">
                  <c:v>149460</c:v>
                </c:pt>
                <c:pt idx="2">
                  <c:v>1925000</c:v>
                </c:pt>
                <c:pt idx="3">
                  <c:v>448380</c:v>
                </c:pt>
                <c:pt idx="4">
                  <c:v>2092440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Part.'!$AW$41:$AW$42</c:f>
              <c:numCache>
                <c:formatCode>0%</c:formatCode>
                <c:ptCount val="2"/>
                <c:pt idx="0">
                  <c:v>0.72890746044415233</c:v>
                </c:pt>
                <c:pt idx="1">
                  <c:v>0.71280444049188874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Part.'!$AX$41:$AX$42</c:f>
              <c:numCache>
                <c:formatCode>0%</c:formatCode>
                <c:ptCount val="2"/>
                <c:pt idx="0">
                  <c:v>0.27109253955584767</c:v>
                </c:pt>
                <c:pt idx="1">
                  <c:v>0.28719555950811126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hidden="1" customWidth="1"/>
    <col min="5" max="9" width="10.81640625" style="10" hidden="1" customWidth="1"/>
    <col min="10" max="10" width="10.81640625" style="18" hidden="1" customWidth="1"/>
    <col min="11"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2092.44</v>
      </c>
      <c r="C7" s="13">
        <v>3718.52</v>
      </c>
      <c r="D7" s="13">
        <v>0</v>
      </c>
      <c r="E7" s="13">
        <v>0</v>
      </c>
      <c r="F7" s="13">
        <v>0</v>
      </c>
      <c r="G7" s="13">
        <v>0</v>
      </c>
      <c r="H7" s="13">
        <v>0</v>
      </c>
      <c r="I7" s="13">
        <v>0</v>
      </c>
      <c r="J7" s="13">
        <v>0</v>
      </c>
      <c r="K7" s="13">
        <v>0</v>
      </c>
      <c r="L7" s="13">
        <v>0</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5810.96</v>
      </c>
      <c r="AH7" s="14">
        <v>0.71280444049188874</v>
      </c>
    </row>
    <row r="8" spans="1:34" x14ac:dyDescent="0.3">
      <c r="A8" s="3" t="s">
        <v>122</v>
      </c>
      <c r="B8" s="13">
        <v>24.48</v>
      </c>
      <c r="C8" s="13">
        <v>2316.81</v>
      </c>
      <c r="D8" s="13">
        <v>0</v>
      </c>
      <c r="E8" s="13">
        <v>0</v>
      </c>
      <c r="F8" s="13">
        <v>0</v>
      </c>
      <c r="G8" s="13">
        <v>0</v>
      </c>
      <c r="H8" s="13">
        <v>0</v>
      </c>
      <c r="I8" s="13">
        <v>0</v>
      </c>
      <c r="J8" s="13">
        <v>0</v>
      </c>
      <c r="K8" s="13">
        <v>0</v>
      </c>
      <c r="L8" s="13">
        <v>0</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2341.29</v>
      </c>
      <c r="AH8" s="14">
        <v>0.28719555950811126</v>
      </c>
    </row>
    <row r="9" spans="1:34" x14ac:dyDescent="0.3">
      <c r="A9" s="7" t="s">
        <v>121</v>
      </c>
      <c r="B9" s="13">
        <v>2116.92</v>
      </c>
      <c r="C9" s="13">
        <v>6035.33</v>
      </c>
      <c r="D9" s="13">
        <v>0</v>
      </c>
      <c r="E9" s="13">
        <v>0</v>
      </c>
      <c r="F9" s="13">
        <v>0</v>
      </c>
      <c r="G9" s="13">
        <v>0</v>
      </c>
      <c r="H9" s="13">
        <v>0</v>
      </c>
      <c r="I9" s="13">
        <v>0</v>
      </c>
      <c r="J9" s="13">
        <v>0</v>
      </c>
      <c r="K9" s="13">
        <v>0</v>
      </c>
      <c r="L9" s="13">
        <v>0</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8152.25</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25000</v>
      </c>
      <c r="D11" s="15">
        <v>0</v>
      </c>
      <c r="E11" s="15">
        <v>0</v>
      </c>
      <c r="F11" s="15">
        <v>0</v>
      </c>
      <c r="G11" s="15">
        <v>0</v>
      </c>
      <c r="H11" s="15">
        <v>0</v>
      </c>
      <c r="I11" s="15">
        <v>0</v>
      </c>
      <c r="J11" s="15">
        <v>0</v>
      </c>
      <c r="K11" s="15">
        <v>0</v>
      </c>
      <c r="L11" s="15">
        <v>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25000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2.04</v>
      </c>
      <c r="D15" s="16">
        <v>0</v>
      </c>
      <c r="E15" s="16">
        <v>0</v>
      </c>
      <c r="F15" s="16">
        <v>0</v>
      </c>
      <c r="G15" s="16">
        <v>0</v>
      </c>
      <c r="H15" s="16">
        <v>0</v>
      </c>
      <c r="I15" s="16">
        <v>0</v>
      </c>
      <c r="J15" s="16">
        <v>0</v>
      </c>
      <c r="K15" s="16">
        <v>0</v>
      </c>
      <c r="L15" s="16">
        <v>0</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2.04</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51000</v>
      </c>
      <c r="D19" s="13">
        <v>0</v>
      </c>
      <c r="E19" s="13">
        <v>0</v>
      </c>
      <c r="F19" s="13">
        <v>0</v>
      </c>
      <c r="G19" s="13">
        <v>0</v>
      </c>
      <c r="H19" s="13">
        <v>0</v>
      </c>
      <c r="I19" s="13">
        <v>0</v>
      </c>
      <c r="J19" s="13">
        <v>0</v>
      </c>
      <c r="K19" s="13">
        <v>0</v>
      </c>
      <c r="L19" s="13">
        <v>0</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51000</v>
      </c>
      <c r="AH19" s="19"/>
    </row>
    <row r="20" spans="1:34" x14ac:dyDescent="0.3">
      <c r="A20" s="1" t="s">
        <v>12</v>
      </c>
      <c r="B20" s="17">
        <v>-2116.92</v>
      </c>
      <c r="C20" s="17">
        <v>44964.67</v>
      </c>
      <c r="D20" s="17">
        <v>0</v>
      </c>
      <c r="E20" s="17">
        <v>0</v>
      </c>
      <c r="F20" s="17">
        <v>0</v>
      </c>
      <c r="G20" s="17">
        <v>0</v>
      </c>
      <c r="H20" s="17">
        <v>0</v>
      </c>
      <c r="I20" s="17">
        <v>0</v>
      </c>
      <c r="J20" s="17">
        <v>0</v>
      </c>
      <c r="K20" s="17">
        <v>0</v>
      </c>
      <c r="L20" s="17">
        <v>0</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42847.75</v>
      </c>
      <c r="AH20" s="22"/>
    </row>
    <row r="21" spans="1:34" x14ac:dyDescent="0.3">
      <c r="J21" s="10"/>
      <c r="AG21" s="82">
        <v>0.84015196078431376</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3105</v>
      </c>
      <c r="D121" s="61">
        <v>0</v>
      </c>
      <c r="E121" s="61">
        <v>0</v>
      </c>
      <c r="F121" s="61">
        <v>0</v>
      </c>
      <c r="G121" s="61">
        <v>0</v>
      </c>
      <c r="H121" s="61">
        <v>0</v>
      </c>
      <c r="I121" s="61">
        <v>0</v>
      </c>
      <c r="J121" s="61">
        <v>0</v>
      </c>
      <c r="K121" s="61">
        <v>0</v>
      </c>
      <c r="L121" s="61">
        <v>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3105</v>
      </c>
      <c r="AH121" s="62">
        <v>0.72890746044415222</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1154.8</v>
      </c>
      <c r="D122" s="61">
        <v>0</v>
      </c>
      <c r="E122" s="61">
        <v>0</v>
      </c>
      <c r="F122" s="61">
        <v>0</v>
      </c>
      <c r="G122" s="61">
        <v>0</v>
      </c>
      <c r="H122" s="61">
        <v>0</v>
      </c>
      <c r="I122" s="61">
        <v>0</v>
      </c>
      <c r="J122" s="61">
        <v>0</v>
      </c>
      <c r="K122" s="61">
        <v>0</v>
      </c>
      <c r="L122" s="61">
        <v>0</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1154.8</v>
      </c>
      <c r="AH122" s="62">
        <v>0.27109253955584767</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4259.8</v>
      </c>
      <c r="D123" s="61">
        <v>0</v>
      </c>
      <c r="E123" s="61">
        <v>0</v>
      </c>
      <c r="F123" s="61">
        <v>0</v>
      </c>
      <c r="G123" s="61">
        <v>0</v>
      </c>
      <c r="H123" s="61">
        <v>0</v>
      </c>
      <c r="I123" s="61">
        <v>0</v>
      </c>
      <c r="J123" s="61">
        <v>0</v>
      </c>
      <c r="K123" s="61">
        <v>0</v>
      </c>
      <c r="L123" s="61">
        <v>0</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4259.8</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25000</v>
      </c>
      <c r="D125" s="64">
        <v>0</v>
      </c>
      <c r="E125" s="64">
        <v>0</v>
      </c>
      <c r="F125" s="64">
        <v>0</v>
      </c>
      <c r="G125" s="64">
        <v>0</v>
      </c>
      <c r="H125" s="64">
        <v>0</v>
      </c>
      <c r="I125" s="64">
        <v>0</v>
      </c>
      <c r="J125" s="64">
        <v>0</v>
      </c>
      <c r="K125" s="64">
        <v>0</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25000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1.6</v>
      </c>
      <c r="D129" s="65">
        <v>1.6</v>
      </c>
      <c r="E129" s="65">
        <v>1.6</v>
      </c>
      <c r="F129" s="65">
        <v>1.6</v>
      </c>
      <c r="G129" s="65">
        <v>1.6</v>
      </c>
      <c r="H129" s="65">
        <v>1.6</v>
      </c>
      <c r="I129" s="65">
        <v>1.6</v>
      </c>
      <c r="J129" s="65">
        <v>1.6</v>
      </c>
      <c r="K129" s="65">
        <v>1.6</v>
      </c>
      <c r="L129" s="65">
        <v>1.6</v>
      </c>
      <c r="M129" s="65">
        <v>1.6</v>
      </c>
      <c r="N129" s="65">
        <v>1.6</v>
      </c>
      <c r="O129" s="65">
        <v>1.6</v>
      </c>
      <c r="P129" s="65">
        <v>1.6</v>
      </c>
      <c r="Q129" s="65">
        <v>1.6</v>
      </c>
      <c r="R129" s="65">
        <v>1.6</v>
      </c>
      <c r="S129" s="65">
        <v>1.6</v>
      </c>
      <c r="T129" s="65">
        <v>1.6</v>
      </c>
      <c r="U129" s="65">
        <v>1.6</v>
      </c>
      <c r="V129" s="65">
        <v>1.6</v>
      </c>
      <c r="W129" s="65">
        <v>1.6</v>
      </c>
      <c r="X129" s="65">
        <v>1.6</v>
      </c>
      <c r="Y129" s="65">
        <v>1.6</v>
      </c>
      <c r="Z129" s="65">
        <v>1.6</v>
      </c>
      <c r="AA129" s="65">
        <v>1.6</v>
      </c>
      <c r="AB129" s="65">
        <v>1.6</v>
      </c>
      <c r="AC129" s="65">
        <v>1.6</v>
      </c>
      <c r="AD129" s="65">
        <v>1.6</v>
      </c>
      <c r="AE129" s="65">
        <v>1.6</v>
      </c>
      <c r="AF129" s="65">
        <v>1.6</v>
      </c>
      <c r="AG129" s="65">
        <v>1.6</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40000</v>
      </c>
      <c r="D133" s="61">
        <v>0</v>
      </c>
      <c r="E133" s="61">
        <v>0</v>
      </c>
      <c r="F133" s="61">
        <v>0</v>
      </c>
      <c r="G133" s="61">
        <v>0</v>
      </c>
      <c r="H133" s="61">
        <v>0</v>
      </c>
      <c r="I133" s="61">
        <v>0</v>
      </c>
      <c r="J133" s="61">
        <v>0</v>
      </c>
      <c r="K133" s="61">
        <v>0</v>
      </c>
      <c r="L133" s="61">
        <v>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40000</v>
      </c>
      <c r="AH133" s="54"/>
    </row>
    <row r="134" spans="1:40" s="12" customFormat="1" x14ac:dyDescent="0.3">
      <c r="A134" s="57" t="s">
        <v>12</v>
      </c>
      <c r="B134" s="61"/>
      <c r="C134" s="61">
        <v>35740.199999999997</v>
      </c>
      <c r="D134" s="61">
        <v>0</v>
      </c>
      <c r="E134" s="61">
        <v>0</v>
      </c>
      <c r="F134" s="61">
        <v>0</v>
      </c>
      <c r="G134" s="61">
        <v>0</v>
      </c>
      <c r="H134" s="61">
        <v>0</v>
      </c>
      <c r="I134" s="61">
        <v>0</v>
      </c>
      <c r="J134" s="61">
        <v>0</v>
      </c>
      <c r="K134" s="61">
        <v>0</v>
      </c>
      <c r="L134" s="61">
        <v>0</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35740.199999999997</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640000</v>
      </c>
      <c r="AY8" s="12" t="s">
        <v>4</v>
      </c>
      <c r="AZ8" s="80">
        <v>0</v>
      </c>
    </row>
    <row r="9" spans="2:59" ht="14.5" customHeight="1" x14ac:dyDescent="0.3">
      <c r="B9" s="126"/>
      <c r="C9" s="126"/>
      <c r="D9" s="126"/>
      <c r="E9" s="126"/>
      <c r="F9" s="126"/>
      <c r="G9" s="126"/>
      <c r="H9" s="126"/>
      <c r="I9" s="126"/>
      <c r="J9" s="28"/>
      <c r="AP9" s="12" t="s">
        <v>8</v>
      </c>
      <c r="AQ9" s="80">
        <v>80000</v>
      </c>
      <c r="AY9" s="12" t="s">
        <v>8</v>
      </c>
      <c r="AZ9" s="80">
        <v>224000</v>
      </c>
    </row>
    <row r="10" spans="2:59" ht="14.5" customHeight="1" x14ac:dyDescent="0.3">
      <c r="B10" s="126"/>
      <c r="C10" s="126"/>
      <c r="D10" s="126"/>
      <c r="E10" s="126"/>
      <c r="F10" s="126"/>
      <c r="G10" s="126"/>
      <c r="H10" s="126"/>
      <c r="I10" s="126"/>
      <c r="J10" s="28"/>
      <c r="AP10" s="12" t="s">
        <v>9</v>
      </c>
      <c r="AQ10" s="80">
        <v>1025000</v>
      </c>
      <c r="AY10" s="12" t="s">
        <v>9</v>
      </c>
      <c r="AZ10" s="80">
        <v>0</v>
      </c>
    </row>
    <row r="11" spans="2:59" ht="14.5" customHeight="1" x14ac:dyDescent="0.3">
      <c r="B11" s="67" t="s">
        <v>114</v>
      </c>
      <c r="C11" s="67"/>
      <c r="D11" s="67"/>
      <c r="E11" s="67"/>
      <c r="F11" s="67"/>
      <c r="G11" s="67"/>
      <c r="H11" s="67"/>
      <c r="I11" s="67"/>
      <c r="AP11" s="12" t="s">
        <v>7</v>
      </c>
      <c r="AQ11" s="80">
        <v>240000</v>
      </c>
      <c r="AY11" s="12" t="s">
        <v>7</v>
      </c>
      <c r="AZ11" s="80">
        <v>825200</v>
      </c>
    </row>
    <row r="12" spans="2:59" ht="14.5" customHeight="1" x14ac:dyDescent="0.3">
      <c r="B12" s="67"/>
      <c r="C12" s="67"/>
      <c r="D12" s="67"/>
      <c r="E12" s="67"/>
      <c r="F12" s="67"/>
      <c r="G12" s="67"/>
      <c r="H12" s="67"/>
      <c r="I12" s="67"/>
      <c r="AP12" s="12" t="s">
        <v>3</v>
      </c>
      <c r="AQ12" s="80">
        <v>1120000</v>
      </c>
      <c r="AY12" s="12" t="s">
        <v>3</v>
      </c>
      <c r="AZ12" s="80">
        <v>9600</v>
      </c>
    </row>
    <row r="13" spans="2:59" ht="14.5" customHeight="1" x14ac:dyDescent="0.3">
      <c r="B13" s="67"/>
      <c r="C13" s="67"/>
      <c r="D13" s="67"/>
      <c r="E13" s="67"/>
      <c r="F13" s="67"/>
      <c r="G13" s="67"/>
      <c r="H13" s="67"/>
      <c r="I13" s="67"/>
      <c r="AP13" s="12" t="s">
        <v>6</v>
      </c>
      <c r="AQ13" s="80">
        <v>0</v>
      </c>
      <c r="AY13" s="12" t="s">
        <v>6</v>
      </c>
      <c r="AZ13" s="80">
        <v>72000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24000</v>
      </c>
    </row>
    <row r="19" spans="42:59" x14ac:dyDescent="0.3">
      <c r="AP19" s="12" t="s">
        <v>76</v>
      </c>
      <c r="AQ19" s="80">
        <v>0</v>
      </c>
      <c r="AY19" s="12" t="s">
        <v>76</v>
      </c>
      <c r="AZ19" s="80">
        <v>0</v>
      </c>
    </row>
    <row r="20" spans="42:59" x14ac:dyDescent="0.3">
      <c r="AP20" s="68" t="s">
        <v>77</v>
      </c>
      <c r="AQ20" s="81">
        <v>3105000</v>
      </c>
      <c r="AY20" s="68" t="s">
        <v>77</v>
      </c>
      <c r="AZ20" s="81">
        <v>1154800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1195680</v>
      </c>
      <c r="AY27" s="12" t="s">
        <v>4</v>
      </c>
      <c r="AZ27" s="80"/>
    </row>
    <row r="28" spans="42:59" x14ac:dyDescent="0.3">
      <c r="AP28" s="12" t="s">
        <v>8</v>
      </c>
      <c r="AQ28" s="80">
        <v>149460</v>
      </c>
      <c r="AY28" s="12" t="s">
        <v>8</v>
      </c>
      <c r="AZ28" s="80">
        <v>509600</v>
      </c>
    </row>
    <row r="29" spans="42:59" ht="14.5" customHeight="1" x14ac:dyDescent="0.3">
      <c r="AP29" s="12" t="s">
        <v>9</v>
      </c>
      <c r="AQ29" s="80">
        <v>1925000</v>
      </c>
      <c r="AY29" s="12" t="s">
        <v>9</v>
      </c>
      <c r="AZ29" s="80"/>
    </row>
    <row r="30" spans="42:59" x14ac:dyDescent="0.3">
      <c r="AP30" s="12" t="s">
        <v>7</v>
      </c>
      <c r="AQ30" s="80">
        <v>448380</v>
      </c>
      <c r="AY30" s="12" t="s">
        <v>7</v>
      </c>
      <c r="AZ30" s="80">
        <v>1562410</v>
      </c>
    </row>
    <row r="31" spans="42:59" x14ac:dyDescent="0.3">
      <c r="AP31" s="12" t="s">
        <v>3</v>
      </c>
      <c r="AQ31" s="80">
        <v>2092440</v>
      </c>
      <c r="AY31" s="12" t="s">
        <v>3</v>
      </c>
      <c r="AZ31" s="80">
        <v>24480</v>
      </c>
    </row>
    <row r="32" spans="42:59" ht="14.5" customHeight="1" x14ac:dyDescent="0.3">
      <c r="AP32" s="12" t="s">
        <v>6</v>
      </c>
      <c r="AQ32" s="80">
        <v>0</v>
      </c>
      <c r="AY32" s="12" t="s">
        <v>6</v>
      </c>
      <c r="AZ32" s="80">
        <v>183600</v>
      </c>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61200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5810960</v>
      </c>
      <c r="AY37" s="68" t="s">
        <v>77</v>
      </c>
      <c r="AZ37" s="81">
        <v>2341290</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4259800</v>
      </c>
      <c r="AR41" s="101">
        <v>3105000</v>
      </c>
      <c r="AS41" s="101">
        <v>1154800</v>
      </c>
      <c r="AV41" s="12" t="s">
        <v>132</v>
      </c>
      <c r="AW41" s="82">
        <v>0.72890746044415233</v>
      </c>
      <c r="AX41" s="82">
        <v>0.27109253955584767</v>
      </c>
    </row>
    <row r="42" spans="2:56" x14ac:dyDescent="0.3">
      <c r="B42" s="29"/>
      <c r="C42" s="29"/>
      <c r="D42" s="29"/>
      <c r="E42" s="29"/>
      <c r="F42" s="29"/>
      <c r="G42" s="29"/>
      <c r="H42" s="29"/>
      <c r="I42" s="29"/>
      <c r="AP42" s="12" t="s">
        <v>131</v>
      </c>
      <c r="AQ42" s="101">
        <v>8152250</v>
      </c>
      <c r="AR42" s="101">
        <v>5810960</v>
      </c>
      <c r="AS42" s="101">
        <v>2341290</v>
      </c>
      <c r="AV42" s="12" t="s">
        <v>131</v>
      </c>
      <c r="AW42" s="82">
        <v>0.71280444049188874</v>
      </c>
      <c r="AX42" s="82">
        <v>0.28719555950811126</v>
      </c>
    </row>
    <row r="43" spans="2:56" x14ac:dyDescent="0.3">
      <c r="BD43" s="83">
        <v>1404774000000</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0.84015196078431376</v>
      </c>
    </row>
    <row r="54" spans="2:55" x14ac:dyDescent="0.3">
      <c r="BA54" s="12" t="s">
        <v>88</v>
      </c>
      <c r="BC54" s="85">
        <v>0.89350499999999988</v>
      </c>
    </row>
    <row r="55" spans="2:55" ht="14.5" thickBot="1" x14ac:dyDescent="0.35">
      <c r="BA55" s="12" t="s">
        <v>89</v>
      </c>
      <c r="BC55" s="85" t="s">
        <v>131</v>
      </c>
    </row>
    <row r="56" spans="2:55" ht="15" thickTop="1" thickBot="1" x14ac:dyDescent="0.35">
      <c r="BA56" s="86" t="s">
        <v>82</v>
      </c>
      <c r="BB56" s="86"/>
      <c r="BC56" s="84">
        <v>4259800</v>
      </c>
    </row>
    <row r="57" spans="2:55" ht="15" thickTop="1" thickBot="1" x14ac:dyDescent="0.35">
      <c r="BA57" s="87" t="s">
        <v>83</v>
      </c>
      <c r="BB57" s="87"/>
      <c r="BC57" s="88">
        <v>43223</v>
      </c>
    </row>
    <row r="58" spans="2:55" ht="15" thickTop="1" thickBot="1" x14ac:dyDescent="0.35">
      <c r="BA58" s="87" t="s">
        <v>84</v>
      </c>
      <c r="BB58" s="87"/>
      <c r="BC58" s="89">
        <v>1.913763556974506</v>
      </c>
    </row>
    <row r="59" spans="2:55" ht="15" thickTop="1" thickBot="1" x14ac:dyDescent="0.35">
      <c r="BA59" s="86" t="s">
        <v>85</v>
      </c>
      <c r="BB59" s="86" t="s">
        <v>65</v>
      </c>
      <c r="BC59" s="84">
        <v>40000</v>
      </c>
    </row>
    <row r="60" spans="2:55" ht="15" thickTop="1" thickBot="1" x14ac:dyDescent="0.35">
      <c r="I60" s="53" t="s">
        <v>113</v>
      </c>
      <c r="BA60" s="87" t="s">
        <v>86</v>
      </c>
      <c r="BB60" s="87"/>
      <c r="BC60" s="89">
        <v>1.2749999999999999</v>
      </c>
    </row>
    <row r="61" spans="2:55" ht="15" thickTop="1" thickBot="1" x14ac:dyDescent="0.35">
      <c r="BA61" s="86" t="s">
        <v>85</v>
      </c>
      <c r="BB61" s="86" t="s">
        <v>65</v>
      </c>
      <c r="BC61" s="84">
        <v>51000</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326.08999999999997</v>
      </c>
      <c r="J11" s="10"/>
      <c r="K11" s="10"/>
    </row>
    <row r="12" spans="1:17" ht="14.5" customHeight="1" thickBot="1" x14ac:dyDescent="0.35">
      <c r="B12" s="10"/>
      <c r="C12" s="10"/>
      <c r="D12" s="10"/>
      <c r="E12" s="10"/>
      <c r="F12" s="10"/>
      <c r="G12" s="35" t="s">
        <v>93</v>
      </c>
      <c r="H12" s="36" t="s">
        <v>94</v>
      </c>
      <c r="I12" s="37">
        <v>2116920</v>
      </c>
      <c r="J12" s="10"/>
      <c r="K12" s="10"/>
    </row>
    <row r="13" spans="1:17" ht="14.5" customHeight="1" thickBot="1" x14ac:dyDescent="0.35">
      <c r="B13" s="10"/>
      <c r="C13" s="10"/>
      <c r="D13" s="10"/>
      <c r="E13" s="10"/>
      <c r="F13" s="10"/>
      <c r="G13" s="35" t="s">
        <v>95</v>
      </c>
      <c r="H13" s="36" t="s">
        <v>94</v>
      </c>
      <c r="I13" s="37">
        <v>2010790</v>
      </c>
      <c r="J13" s="10"/>
      <c r="K13" s="10"/>
    </row>
    <row r="14" spans="1:17" ht="14.5" customHeight="1" thickBot="1" x14ac:dyDescent="0.35">
      <c r="B14" s="10"/>
      <c r="C14" s="10"/>
      <c r="D14" s="10"/>
      <c r="E14" s="10"/>
      <c r="F14" s="10"/>
      <c r="G14" s="35" t="s">
        <v>96</v>
      </c>
      <c r="H14" s="36" t="s">
        <v>97</v>
      </c>
      <c r="I14" s="38">
        <v>25</v>
      </c>
      <c r="J14" s="10"/>
      <c r="K14" s="10"/>
    </row>
    <row r="15" spans="1:17" ht="14.5" customHeight="1" thickBot="1" x14ac:dyDescent="0.35">
      <c r="B15" s="10"/>
      <c r="C15" s="10"/>
      <c r="D15" s="10"/>
      <c r="E15" s="10"/>
      <c r="F15" s="10"/>
      <c r="G15" s="35" t="s">
        <v>98</v>
      </c>
      <c r="H15" s="36" t="s">
        <v>67</v>
      </c>
      <c r="I15" s="39">
        <v>84.015196078431373</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326.08999999999997</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3996.2009803921569</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2.04</v>
      </c>
      <c r="AT30" s="92">
        <v>25000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51000</v>
      </c>
      <c r="AV39" s="94">
        <v>2.04</v>
      </c>
      <c r="AW39" s="95">
        <v>1.2749999999999999</v>
      </c>
    </row>
    <row r="40" spans="2:49" ht="14.5" customHeight="1" x14ac:dyDescent="0.3">
      <c r="B40" s="10"/>
      <c r="C40" s="40"/>
      <c r="D40" s="44" t="s">
        <v>109</v>
      </c>
      <c r="E40" s="70">
        <v>1.53</v>
      </c>
      <c r="F40" s="70">
        <v>1.6320000000000001</v>
      </c>
      <c r="G40" s="70">
        <v>1.734</v>
      </c>
      <c r="H40" s="70">
        <v>1.8360000000000001</v>
      </c>
      <c r="I40" s="70">
        <v>1.9379999999999999</v>
      </c>
      <c r="J40" s="45">
        <v>2.04</v>
      </c>
      <c r="K40" s="70">
        <v>2.1419999999999999</v>
      </c>
      <c r="L40" s="70">
        <v>2.2440000000000002</v>
      </c>
      <c r="M40" s="70">
        <v>2.3460000000000001</v>
      </c>
      <c r="N40" s="70">
        <v>2.448</v>
      </c>
      <c r="O40" s="70">
        <v>2.5499999999999998</v>
      </c>
      <c r="AT40" s="12" t="s">
        <v>62</v>
      </c>
      <c r="AU40" s="93">
        <v>8152.25</v>
      </c>
      <c r="AV40" s="94">
        <v>0.33</v>
      </c>
      <c r="AW40" s="95">
        <v>1.9137635569745057</v>
      </c>
    </row>
    <row r="41" spans="2:49" x14ac:dyDescent="0.3">
      <c r="B41" s="10"/>
      <c r="C41" s="46">
        <v>-0.2</v>
      </c>
      <c r="D41" s="47">
        <v>14535</v>
      </c>
      <c r="E41" s="102">
        <v>0.63341809605392441</v>
      </c>
      <c r="F41" s="102">
        <v>0.65632946505055412</v>
      </c>
      <c r="G41" s="102">
        <v>0.67654537887110977</v>
      </c>
      <c r="H41" s="102">
        <v>0.69451508004493701</v>
      </c>
      <c r="I41" s="102">
        <v>0.7105932337267824</v>
      </c>
      <c r="J41" s="102">
        <v>0.72506357204044325</v>
      </c>
      <c r="K41" s="102">
        <v>0.7381557828956602</v>
      </c>
      <c r="L41" s="102">
        <v>0.75005779276403939</v>
      </c>
      <c r="M41" s="102">
        <v>0.76092484525255943</v>
      </c>
      <c r="N41" s="102">
        <v>0.77088631003370278</v>
      </c>
      <c r="O41" s="102">
        <v>0.7800508576323546</v>
      </c>
      <c r="AT41" s="12" t="s">
        <v>61</v>
      </c>
      <c r="AU41" s="93">
        <v>42847.75</v>
      </c>
      <c r="AV41" s="94"/>
      <c r="AW41" s="95">
        <v>0.84015196078431376</v>
      </c>
    </row>
    <row r="42" spans="2:49" x14ac:dyDescent="0.3">
      <c r="B42" s="10"/>
      <c r="C42" s="46">
        <v>-0.15</v>
      </c>
      <c r="D42" s="47">
        <v>18168.75</v>
      </c>
      <c r="E42" s="102">
        <v>0.7067344768431395</v>
      </c>
      <c r="F42" s="102">
        <v>0.72506357204044325</v>
      </c>
      <c r="G42" s="102">
        <v>0.74123630309688782</v>
      </c>
      <c r="H42" s="102">
        <v>0.7556120640359496</v>
      </c>
      <c r="I42" s="102">
        <v>0.7684745869814259</v>
      </c>
      <c r="J42" s="102">
        <v>0.7800508576323546</v>
      </c>
      <c r="K42" s="102">
        <v>0.7905246263165282</v>
      </c>
      <c r="L42" s="102">
        <v>0.80004623421123144</v>
      </c>
      <c r="M42" s="102">
        <v>0.80873987620204757</v>
      </c>
      <c r="N42" s="102">
        <v>0.8167090480269622</v>
      </c>
      <c r="O42" s="102">
        <v>0.82404068610588366</v>
      </c>
    </row>
    <row r="43" spans="2:49" x14ac:dyDescent="0.3">
      <c r="B43" s="10"/>
      <c r="C43" s="46">
        <v>-0.1</v>
      </c>
      <c r="D43" s="47">
        <v>21375</v>
      </c>
      <c r="E43" s="102">
        <v>0.75072430531666856</v>
      </c>
      <c r="F43" s="102">
        <v>0.76630403623437682</v>
      </c>
      <c r="G43" s="102">
        <v>0.7800508576323546</v>
      </c>
      <c r="H43" s="102">
        <v>0.7922702544305571</v>
      </c>
      <c r="I43" s="102">
        <v>0.803203398934212</v>
      </c>
      <c r="J43" s="102">
        <v>0.81304322898750148</v>
      </c>
      <c r="K43" s="102">
        <v>0.821945932369049</v>
      </c>
      <c r="L43" s="102">
        <v>0.83003929907954677</v>
      </c>
      <c r="M43" s="102">
        <v>0.83742889477174043</v>
      </c>
      <c r="N43" s="102">
        <v>0.84420269082291788</v>
      </c>
      <c r="O43" s="102">
        <v>0.85043458319000109</v>
      </c>
      <c r="AU43" s="12">
        <v>76400</v>
      </c>
    </row>
    <row r="44" spans="2:49" x14ac:dyDescent="0.3">
      <c r="B44" s="10"/>
      <c r="C44" s="46">
        <v>-0.05</v>
      </c>
      <c r="D44" s="47">
        <v>23750</v>
      </c>
      <c r="E44" s="102">
        <v>0.77565187478500175</v>
      </c>
      <c r="F44" s="102">
        <v>0.78967363261093915</v>
      </c>
      <c r="G44" s="102">
        <v>0.80204577186911918</v>
      </c>
      <c r="H44" s="102">
        <v>0.81304322898750148</v>
      </c>
      <c r="I44" s="102">
        <v>0.82288305904079084</v>
      </c>
      <c r="J44" s="102">
        <v>0.83173890608875134</v>
      </c>
      <c r="K44" s="102">
        <v>0.83975133913214406</v>
      </c>
      <c r="L44" s="102">
        <v>0.84703536917159206</v>
      </c>
      <c r="M44" s="102">
        <v>0.85368600529456629</v>
      </c>
      <c r="N44" s="102">
        <v>0.85978242174062602</v>
      </c>
      <c r="O44" s="102">
        <v>0.86539112487100101</v>
      </c>
      <c r="AU44" s="12">
        <v>12097.832</v>
      </c>
    </row>
    <row r="45" spans="2:49" x14ac:dyDescent="0.3">
      <c r="B45" s="10"/>
      <c r="C45" s="42" t="s">
        <v>107</v>
      </c>
      <c r="D45" s="48">
        <v>25000</v>
      </c>
      <c r="E45" s="102">
        <v>0.7868692810457516</v>
      </c>
      <c r="F45" s="102">
        <v>0.80018995098039214</v>
      </c>
      <c r="G45" s="102">
        <v>0.81194348327566324</v>
      </c>
      <c r="H45" s="102">
        <v>0.82239106753812641</v>
      </c>
      <c r="I45" s="102">
        <v>0.83173890608875134</v>
      </c>
      <c r="J45" s="102">
        <v>0.84015196078431376</v>
      </c>
      <c r="K45" s="102">
        <v>0.84776377217553689</v>
      </c>
      <c r="L45" s="102">
        <v>0.85468360071301253</v>
      </c>
      <c r="M45" s="102">
        <v>0.86100170502983797</v>
      </c>
      <c r="N45" s="102">
        <v>0.86679330065359472</v>
      </c>
      <c r="O45" s="102">
        <v>0.87212156862745094</v>
      </c>
    </row>
    <row r="46" spans="2:49" ht="14.5" customHeight="1" x14ac:dyDescent="0.3">
      <c r="B46" s="10"/>
      <c r="C46" s="46">
        <v>0.05</v>
      </c>
      <c r="D46" s="47">
        <v>26250</v>
      </c>
      <c r="E46" s="102">
        <v>0.79701836290071582</v>
      </c>
      <c r="F46" s="102">
        <v>0.80970471521942111</v>
      </c>
      <c r="G46" s="102">
        <v>0.82089855550063162</v>
      </c>
      <c r="H46" s="102">
        <v>0.83084863575059653</v>
      </c>
      <c r="I46" s="102">
        <v>0.83975133913214406</v>
      </c>
      <c r="J46" s="102">
        <v>0.84776377217553689</v>
      </c>
      <c r="K46" s="102">
        <v>0.8550131163576542</v>
      </c>
      <c r="L46" s="102">
        <v>0.86160342925048805</v>
      </c>
      <c r="M46" s="102">
        <v>0.86762067145698862</v>
      </c>
      <c r="N46" s="102">
        <v>0.87313647681294737</v>
      </c>
      <c r="O46" s="102">
        <v>0.87821101774042953</v>
      </c>
    </row>
    <row r="47" spans="2:49" x14ac:dyDescent="0.3">
      <c r="B47" s="10"/>
      <c r="C47" s="46">
        <v>0.1</v>
      </c>
      <c r="D47" s="47">
        <v>28875</v>
      </c>
      <c r="E47" s="102">
        <v>0.81547123900065077</v>
      </c>
      <c r="F47" s="102">
        <v>0.82700428656311009</v>
      </c>
      <c r="G47" s="102">
        <v>0.83718050500057417</v>
      </c>
      <c r="H47" s="102">
        <v>0.84622603250054229</v>
      </c>
      <c r="I47" s="102">
        <v>0.85431939921104005</v>
      </c>
      <c r="J47" s="102">
        <v>0.86160342925048805</v>
      </c>
      <c r="K47" s="102">
        <v>0.86819374214332201</v>
      </c>
      <c r="L47" s="102">
        <v>0.87418493568226185</v>
      </c>
      <c r="M47" s="102">
        <v>0.87965515586998966</v>
      </c>
      <c r="N47" s="102">
        <v>0.88466952437540669</v>
      </c>
      <c r="O47" s="102">
        <v>0.88928274340039049</v>
      </c>
    </row>
    <row r="48" spans="2:49" x14ac:dyDescent="0.3">
      <c r="B48" s="10"/>
      <c r="C48" s="46">
        <v>0.15</v>
      </c>
      <c r="D48" s="47">
        <v>33206.25</v>
      </c>
      <c r="E48" s="102">
        <v>0.83954020782665284</v>
      </c>
      <c r="F48" s="102">
        <v>0.84956894483748702</v>
      </c>
      <c r="G48" s="102">
        <v>0.85841783043528186</v>
      </c>
      <c r="H48" s="102">
        <v>0.86628350652221076</v>
      </c>
      <c r="I48" s="102">
        <v>0.8733212167052522</v>
      </c>
      <c r="J48" s="102">
        <v>0.87965515586998966</v>
      </c>
      <c r="K48" s="102">
        <v>0.88538586273332343</v>
      </c>
      <c r="L48" s="102">
        <v>0.89059559624544515</v>
      </c>
      <c r="M48" s="102">
        <v>0.89535230945216493</v>
      </c>
      <c r="N48" s="102">
        <v>0.89971262989165801</v>
      </c>
      <c r="O48" s="102">
        <v>0.90372412469599173</v>
      </c>
    </row>
    <row r="49" spans="2:45" ht="14.5" thickBot="1" x14ac:dyDescent="0.35">
      <c r="B49" s="10"/>
      <c r="C49" s="46">
        <v>0.2</v>
      </c>
      <c r="D49" s="49">
        <v>39847.5</v>
      </c>
      <c r="E49" s="102">
        <v>0.86628350652221076</v>
      </c>
      <c r="F49" s="102">
        <v>0.87464078736457251</v>
      </c>
      <c r="G49" s="102">
        <v>0.88201485869606822</v>
      </c>
      <c r="H49" s="102">
        <v>0.88856958876850889</v>
      </c>
      <c r="I49" s="102">
        <v>0.89443434725437687</v>
      </c>
      <c r="J49" s="102">
        <v>0.89971262989165801</v>
      </c>
      <c r="K49" s="102">
        <v>0.90448821894443621</v>
      </c>
      <c r="L49" s="102">
        <v>0.90882966353787098</v>
      </c>
      <c r="M49" s="102">
        <v>0.91279359121013737</v>
      </c>
      <c r="N49" s="102">
        <v>0.91642719157638164</v>
      </c>
      <c r="O49" s="102">
        <v>0.91977010391332636</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25000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170.39</v>
      </c>
      <c r="BA66" s="12" t="s">
        <v>65</v>
      </c>
    </row>
    <row r="67" spans="2:55" x14ac:dyDescent="0.3">
      <c r="B67" s="10"/>
      <c r="C67" s="10"/>
      <c r="D67" s="10"/>
      <c r="E67" s="10"/>
      <c r="F67" s="10"/>
      <c r="G67" s="10"/>
      <c r="H67" s="10"/>
      <c r="I67" s="10"/>
      <c r="J67" s="10"/>
      <c r="K67" s="10"/>
      <c r="AS67" s="12" t="s">
        <v>11</v>
      </c>
      <c r="AT67" s="93">
        <v>40000</v>
      </c>
      <c r="AU67" s="94">
        <v>1.6</v>
      </c>
      <c r="AV67" s="95">
        <v>1</v>
      </c>
      <c r="AX67" s="12" t="s">
        <v>64</v>
      </c>
      <c r="AZ67" s="64">
        <v>2662.375</v>
      </c>
      <c r="BA67" s="12" t="s">
        <v>63</v>
      </c>
    </row>
    <row r="68" spans="2:55" x14ac:dyDescent="0.3">
      <c r="B68" s="10"/>
      <c r="C68" s="10"/>
      <c r="D68" s="10"/>
      <c r="E68" s="10"/>
      <c r="F68" s="10"/>
      <c r="G68" s="10"/>
      <c r="H68" s="10"/>
      <c r="I68" s="10"/>
      <c r="J68" s="10"/>
      <c r="K68" s="10"/>
      <c r="AS68" s="12" t="s">
        <v>62</v>
      </c>
      <c r="AT68" s="93">
        <v>4259.8</v>
      </c>
      <c r="AU68" s="94">
        <v>0.17</v>
      </c>
      <c r="AV68" s="95">
        <v>0.10649500000000001</v>
      </c>
    </row>
    <row r="69" spans="2:55" x14ac:dyDescent="0.3">
      <c r="B69" s="10"/>
      <c r="C69" s="10"/>
      <c r="D69" s="10"/>
      <c r="E69" s="10"/>
      <c r="F69" s="10"/>
      <c r="G69" s="10"/>
      <c r="H69" s="10"/>
      <c r="I69" s="10"/>
      <c r="J69" s="10"/>
      <c r="K69" s="10"/>
      <c r="AS69" s="12" t="s">
        <v>61</v>
      </c>
      <c r="AT69" s="93">
        <v>35740.199999999997</v>
      </c>
      <c r="AU69" s="94"/>
      <c r="AV69" s="95">
        <v>0.89350499999999988</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1.6</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1.2000000000000002</v>
      </c>
      <c r="AU86" s="98">
        <v>1.28</v>
      </c>
      <c r="AV86" s="98">
        <v>1.36</v>
      </c>
      <c r="AW86" s="98">
        <v>1.44</v>
      </c>
      <c r="AX86" s="98">
        <v>1.52</v>
      </c>
      <c r="AY86" s="99">
        <v>1.6</v>
      </c>
      <c r="AZ86" s="98">
        <v>1.6800000000000002</v>
      </c>
      <c r="BA86" s="98">
        <v>1.7600000000000002</v>
      </c>
      <c r="BB86" s="98">
        <v>1.84</v>
      </c>
      <c r="BC86" s="98">
        <v>1.9200000000000002</v>
      </c>
      <c r="BD86" s="98">
        <v>2</v>
      </c>
    </row>
    <row r="87" spans="2:56" x14ac:dyDescent="0.3">
      <c r="B87" s="10"/>
      <c r="C87" s="10"/>
      <c r="D87" s="10"/>
      <c r="E87" s="10"/>
      <c r="F87" s="10"/>
      <c r="G87" s="10"/>
      <c r="H87" s="10"/>
      <c r="I87" s="10"/>
      <c r="J87" s="10"/>
      <c r="K87" s="10"/>
      <c r="AR87" s="12">
        <v>-0.2</v>
      </c>
      <c r="AS87" s="98">
        <v>14535</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18168.75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21375</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23750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25000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26250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28875</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33206.25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39847.5</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2025-02-14T01:59:34Z</dcterms:modified>
</cp:coreProperties>
</file>