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9"/>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03D65277-2D5B-4F45-93B4-B2192B804DA9}"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<sst xmlns="http://schemas.openxmlformats.org/spreadsheetml/2006/main" count="350" uniqueCount="161">
  <si>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</si>
  <si>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Yuca Armenia Santander Ocamonte publicada en la página web, y consta de las siguientes partes:</t>
  </si>
  <si>
    <t>Flujo de Caja</t>
  </si>
  <si>
    <t>- Flujo anualizado de los ingresos (precio y rendimiento) y los costos de producción para una hectárea de
Yuca Armenia Santander Ocamonte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</si>
  <si>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</si>
  <si>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Yuca Armenia Santander Ocamonte.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</si>
  <si>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</si>
  <si>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</si>
  <si>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</si>
  <si>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</si>
  <si>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</si>
  <si>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</si>
  <si>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</si>
  <si>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</si>
  <si>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Yuca Armenia Santander Ocamonte. La participación se encuentra actualizada al 2023 Q4.</t>
  </si>
  <si>
    <t>Flujo de Caja Anual</t>
  </si>
  <si>
    <t>YUCA ARMENIA SANTANDER OCAMONTE</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</si>
  <si>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</si>
  <si>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</si>
  <si>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</si>
  <si>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</si>
  <si>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</si>
  <si>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</si>
  <si>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</si>
  <si>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</si>
  <si>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</si>
  <si>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</si>
  <si>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</si>
  <si>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</si>
  <si>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</si>
  <si>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</si>
  <si>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</si>
  <si>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</si>
  <si>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</si>
  <si>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</si>
  <si>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</si>
  <si>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</si>
  <si>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</si>
  <si>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</si>
  <si>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</si>
  <si>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</si>
  <si>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</si>
  <si>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</si>
  <si>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</si>
  <si>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</si>
  <si>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</si>
  <si>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</si>
  <si>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</si>
  <si>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</si>
  <si>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</si>
  <si>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</si>
  <si>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</si>
  <si>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</si>
  <si>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</si>
  <si>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</si>
  <si>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</si>
  <si>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</si>
  <si>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</si>
  <si>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</si>
  <si>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</si>
  <si>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</si>
  <si>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</si>
  <si>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</si>
  <si>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</si>
  <si>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</si>
  <si>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</si>
  <si>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</si>
  <si>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Yuca Armenia Santander Ocamonte, en lo que respecta a la mano de obra incluye actividades como la preparación del terreno, la siembra, el trazado y el ahoyado, entre otras, y ascienden a un total de $2,5 millones de pesos (equivalente a 40 jornales). En cuanto a los insumos, se incluyen los gastos relacionados con el material vegetal y las enmiendas, que en conjunto ascienden a  $0,4 millones.</t>
  </si>
  <si>
    <t>*** Los costos de sostenimiento del año 1 comprenden tanto los gastos relacionados con la mano de obra como aquellos asociados con los insumos necesarios desde el momento de la siembra de las plantas hasta finalizar el año 1. Para el caso de Yuca Armenia Santander Ocamonte, en lo que respecta a la mano de obra incluye actividades como la fertilización, riego, control de malezas, plagas y enfermedades, entre otras, y ascienden a un total de $1,3 millones de pesos (equivalente a 21 jornales). En cuanto a los insumos, se incluyen los fertilizantes, plaguicidas, transportes, entre otras, que en conjunto ascienden a  $1,1 millones.</t>
  </si>
  <si>
    <t>Otra información</t>
  </si>
  <si>
    <t>Material de propagacion: Tallo/Estaca // Distancia de siembra: 1,5 x 1,5 // Densidad de siembra - Plantas/Ha.: 4.444 // Duracion del ciclo: 2 años // Productividad/Ha/Ciclo: 11.250 kg // Inicio de Produccion desde la siembra: año 1  // Duracion de la etapa productiva: 2 años // Productividad promedio en etapa productiva  // Cultivo asociado: NA // Productividad promedio etapa productiva: 5.625 kg // % Rendimiento 1ra. Calidad: 100 // % Rendimiento 2da. Calidad: 0 // Precio de venta ponderado por calidad: $1.662 // Valor Jornal: $63.718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</si>
  <si>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</si>
  <si>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</si>
  <si>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</si>
  <si>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</si>
  <si>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</si>
  <si>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</si>
  <si>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</si>
  <si>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</si>
  <si>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</si>
  <si>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</si>
  <si>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</si>
  <si>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$6,7 millones, en comparación con los costos del marco original que ascienden a $3,9 millones, (mes de publicación del marco: enero - 2017).
La rentabilidad actualizada (2023 Q4) subió frente a la rentabilidad de la primera AgroGuía, pasando del 61,3% al 64,3%. Mientras que el crecimiento de los costos fue del 170,7%, el crecimiento de los ingresos fue del 184,7%.</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</si>
  <si>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</si>
  <si>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</si>
  <si>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</si>
  <si>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</si>
  <si>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</si>
  <si>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</si>
  <si>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</si>
  <si>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</si>
  <si>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</si>
  <si>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</si>
  <si>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</si>
  <si>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</si>
  <si>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</si>
  <si>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</si>
  <si>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</si>
  <si>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instalación seguido de control arvenses, que representan el 49% y el 23% del costo total, respectivamente. En cuanto a los costos de insumos, se destaca la participación de fertilización seguido de instalación, que representan el 59% y el 24% del costo total, respectivamente.</t>
  </si>
  <si>
    <t>Costo total</t>
  </si>
  <si>
    <t>Mano de obra</t>
  </si>
  <si>
    <t>2017 Q1</t>
  </si>
  <si>
    <t>2023 Q4</t>
  </si>
  <si>
    <t>Rentabilidad actualizada</t>
  </si>
  <si>
    <t>subió</t>
  </si>
  <si>
    <t>Rentabilidad Original</t>
  </si>
  <si>
    <t>Trimestre actualización</t>
  </si>
  <si>
    <t>Costos original</t>
  </si>
  <si>
    <t>Fecha marco</t>
  </si>
  <si>
    <t>variación costos</t>
  </si>
  <si>
    <t>Valor ingresos original</t>
  </si>
  <si>
    <t>COP</t>
  </si>
  <si>
    <t>Variación ingresos</t>
  </si>
  <si>
    <t>Santander</t>
  </si>
  <si>
    <t>A continuación, se presenta la desagregación de los costos de mano de obra e insumos según las diferentes actividades vinculadas a la producción de YUCA ARMENIA SANTANDER OCAMONTE</t>
  </si>
  <si>
    <t>En cuanto a los costos de mano de obra, se destaca la participación de instalación segido por control arvenses que representan el 49% y el 23% del costo total, respectivamente. En cuanto a los costos de insumos, se destaca la participación de fertilización segido por instalación que representan el 55% y el 26% del costo total, respectivamente.</t>
  </si>
  <si>
    <t>En cuanto a los costos de mano de obra, se destaca la participación de instalación segido por control arvenses que representan el 49% y el 23% del costo total, respectivamente. En cuanto a los costos de insumos, se destaca la participación de fertilización segido por instalación que representan el 59% y el 24% del costo total, respectivamente.</t>
  </si>
  <si>
    <t>En cuanto a los costos de mano de obra, se destaca la participación de instalación segido por control arvenses que representan el 49% y el 23% del costo total, respectivamente.</t>
  </si>
  <si>
    <t>En cuanto a los costos de insumos, se destaca la participación de fertilización segido por instalación que representan el 59% y el 24% del costo total, respectivamente.</t>
  </si>
  <si>
    <t>En cuanto a los costos de insumos, se destaca la participación de fertilización segido por instalación que representan el 55% y el 26% del costo total, respectivamente.</t>
  </si>
  <si>
    <t>En cuanto a los costos de mano de obra, se destaca la participación de instalación segido por control arvenses que representan el 49% y el 23% del costo total, respectivamente.En cuanto a los costos de insumos, se destaca la participación de fertilización segido por instalación que representan el 55% y el 26%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</si>
  <si>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</si>
  <si>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</si>
  <si>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</si>
  <si>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</si>
  <si>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</si>
  <si>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</si>
  <si>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</si>
  <si>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</si>
  <si>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</si>
  <si>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</si>
  <si>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</si>
  <si>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</si>
  <si>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</si>
  <si>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</si>
  <si>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YUCA ARMENIA SANTANDER OCAMONTE,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</si>
  <si>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</si>
  <si>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$ 1.662/kg y con un rendimiento por hectárea de 11.250 kg por ciclo; el margen de utilidad obtenido en la producción de yuca es del 64%.</t>
  </si>
  <si>
    <t>PRECIO MINIMO</t>
  </si>
  <si>
    <t>El precio mínimo ponderado para cubrir los costos de producción, con un rendimiento de 11.250 kg para todo el ciclo de producción, es COP $ 594/kg.</t>
  </si>
  <si>
    <t>RENDIMIENTO MINIMO</t>
  </si>
  <si>
    <t>KG</t>
  </si>
  <si>
    <t>El rendimiento mínimo por ha/ciclo para cubrir los costos de producción, con un precio ponderado de COP $ 1.662, es de 4.021 kg/ha para todo el ciclo.</t>
  </si>
  <si>
    <t>El siguiente cuadro presenta diferentes escenarios de rentabilidad para el sistema productivo de YUCA ARMENIA SANTANDER OCAMONTE,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</si>
  <si>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</si>
  <si>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</si>
  <si>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</si>
  <si>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</si>
  <si>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</si>
  <si>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</si>
  <si>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</si>
  <si>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</si>
  <si>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</si>
  <si>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</si>
  <si>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YUCA ARMENIA SANTANDER OCAMONTE, frente a diferentes escenarios de variación de precios de venta en finca y rendimientos probables (t/ha)</t>
  </si>
  <si>
    <t>Con un precio ponderado de COP $$ 900/kg y con un rendimiento por hectárea de 11.250 kg por ciclo; el margen de utilidad obtenido en la producción de yuca es del 61%.</t>
  </si>
  <si>
    <t>El precio mínimo ponderado para cubrir los costos de producción, con un rendimiento de 11.250 kg para todo el ciclo de producción, es COP $ 348/kg.</t>
  </si>
  <si>
    <t>El rendimiento mínimo por ha/ciclo para cubrir los costos de producción, con un precio ponderado de COP $ 900, es de 4.349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</si>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</sst>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Q1</c:v>
                </c:pt>
                <c:pt idx="1">
                  <c:v>2023 Q4</c:v>
                </c:pt>
              </c:strCache>
            </c:strRef>
          </c:cat>
          <c:val>
            <c:numRef>
              <c:f>'Análisis Comparativo y Part.'!$AQ$41:$AQ$42</c:f>
              <c:numCache>
                <c:formatCode>_(* #,##0_);_(* \(#,##0\);_(* "-"_);_(@_)</c:formatCode>
                <c:ptCount val="2"/>
                <c:pt idx="0">
                  <c:v>3914320</c:v>
                </c:pt>
                <c:pt idx="1">
                  <c:v>6683045.9157948457</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Q1</c:v>
                </c:pt>
                <c:pt idx="1">
                  <c:v>2023 Q4</c:v>
                </c:pt>
              </c:strCache>
            </c:strRef>
          </c:cat>
          <c:val>
            <c:numRef>
              <c:f>'Análisis Comparativo y Part.'!$AR$41:$AR$42</c:f>
              <c:numCache>
                <c:formatCode>_(* #,##0_);_(* \(#,##0\);_(* "-"_);_(@_)</c:formatCode>
                <c:ptCount val="2"/>
                <c:pt idx="0">
                  <c:v>3260000</c:v>
                </c:pt>
                <c:pt idx="1">
                  <c:v>5193018</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Q1</c:v>
                </c:pt>
                <c:pt idx="1">
                  <c:v>2023 Q4</c:v>
                </c:pt>
              </c:strCache>
            </c:strRef>
          </c:cat>
          <c:val>
            <c:numRef>
              <c:f>'Análisis Comparativo y Part.'!$AS$41:$AS$42</c:f>
              <c:numCache>
                <c:formatCode>_(* #,##0_);_(* \(#,##0\);_(* "-"_);_(@_)</c:formatCode>
                <c:ptCount val="2"/>
                <c:pt idx="0">
                  <c:v>654320</c:v>
                </c:pt>
                <c:pt idx="1">
                  <c:v>1490027.9157948454</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Q1</c:v>
                </c:pt>
                <c:pt idx="1">
                  <c:v>2023 Q4</c:v>
                </c:pt>
              </c:strCache>
            </c:strRef>
          </c:cat>
          <c:val>
            <c:numRef>
              <c:f>Tortas!$H$36:$H$37</c:f>
              <c:numCache>
                <c:formatCode>0%</c:formatCode>
                <c:ptCount val="2"/>
                <c:pt idx="0">
                  <c:v>0.83283942038463898</c:v>
                </c:pt>
                <c:pt idx="1">
                  <c:v>0.77704359141491408</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Q1</c:v>
                </c:pt>
                <c:pt idx="1">
                  <c:v>2023 Q4</c:v>
                </c:pt>
              </c:strCache>
            </c:strRef>
          </c:cat>
          <c:val>
            <c:numRef>
              <c:f>Tortas!$I$36:$I$37</c:f>
              <c:numCache>
                <c:formatCode>0%</c:formatCode>
                <c:ptCount val="2"/>
                <c:pt idx="0">
                  <c:v>0.16716057961536104</c:v>
                </c:pt>
                <c:pt idx="1">
                  <c:v>0.22295640858508595</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1">
                  <c:v>169756</c:v>
                </c:pt>
                <c:pt idx="3">
                  <c:v>880808</c:v>
                </c:pt>
                <c:pt idx="4">
                  <c:v>352303.9157948455</c:v>
                </c:pt>
                <c:pt idx="6">
                  <c:v>0</c:v>
                </c:pt>
                <c:pt idx="7">
                  <c:v>0</c:v>
                </c:pt>
                <c:pt idx="8">
                  <c:v>87160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1178784</c:v>
                </c:pt>
                <c:pt idx="1">
                  <c:v>127436</c:v>
                </c:pt>
                <c:pt idx="2">
                  <c:v>955770</c:v>
                </c:pt>
                <c:pt idx="3">
                  <c:v>382308</c:v>
                </c:pt>
                <c:pt idx="4">
                  <c:v>2548720</c:v>
                </c:pt>
                <c:pt idx="5">
                  <c:v>0</c:v>
                </c:pt>
                <c:pt idx="6">
                  <c:v>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Q1</c:v>
                </c:pt>
                <c:pt idx="1">
                  <c:v>2023 Q4</c:v>
                </c:pt>
              </c:strCache>
            </c:strRef>
          </c:cat>
          <c:val>
            <c:numRef>
              <c:f>'Análisis Comparativo y Part.'!$AW$41:$AW$42</c:f>
              <c:numCache>
                <c:formatCode>0%</c:formatCode>
                <c:ptCount val="2"/>
                <c:pt idx="0">
                  <c:v>0.83283942038463898</c:v>
                </c:pt>
                <c:pt idx="1">
                  <c:v>0.77704359141491408</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Q1</c:v>
                </c:pt>
                <c:pt idx="1">
                  <c:v>2023 Q4</c:v>
                </c:pt>
              </c:strCache>
            </c:strRef>
          </c:cat>
          <c:val>
            <c:numRef>
              <c:f>'Análisis Comparativo y Part.'!$AX$41:$AX$42</c:f>
              <c:numCache>
                <c:formatCode>0%</c:formatCode>
                <c:ptCount val="2"/>
                <c:pt idx="0">
                  <c:v>0.16716057961536104</c:v>
                </c:pt>
                <c:pt idx="1">
                  <c:v>0.22295640858508595</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740000</c:v>
                </c:pt>
                <c:pt idx="1">
                  <c:v>80000</c:v>
                </c:pt>
                <c:pt idx="2">
                  <c:v>600000</c:v>
                </c:pt>
                <c:pt idx="3">
                  <c:v>240000</c:v>
                </c:pt>
                <c:pt idx="4">
                  <c:v>1600000</c:v>
                </c:pt>
                <c:pt idx="5">
                  <c:v>0</c:v>
                </c:pt>
                <c:pt idx="6">
                  <c:v>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0</c:v>
                </c:pt>
                <c:pt idx="1">
                  <c:v>85000</c:v>
                </c:pt>
                <c:pt idx="2">
                  <c:v>0</c:v>
                </c:pt>
                <c:pt idx="3">
                  <c:v>360000</c:v>
                </c:pt>
                <c:pt idx="4">
                  <c:v>169320</c:v>
                </c:pt>
                <c:pt idx="5">
                  <c:v>0</c:v>
                </c:pt>
                <c:pt idx="6">
                  <c:v>0</c:v>
                </c:pt>
                <c:pt idx="7">
                  <c:v>0</c:v>
                </c:pt>
                <c:pt idx="8">
                  <c:v>40000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1178784</c:v>
                </c:pt>
                <c:pt idx="1">
                  <c:v>127436</c:v>
                </c:pt>
                <c:pt idx="2">
                  <c:v>955770</c:v>
                </c:pt>
                <c:pt idx="3">
                  <c:v>382308</c:v>
                </c:pt>
                <c:pt idx="4">
                  <c:v>2548720</c:v>
                </c:pt>
                <c:pt idx="5">
                  <c:v>0</c:v>
                </c:pt>
                <c:pt idx="6">
                  <c:v>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0</c:v>
                </c:pt>
                <c:pt idx="1">
                  <c:v>169756</c:v>
                </c:pt>
                <c:pt idx="2">
                  <c:v>0</c:v>
                </c:pt>
                <c:pt idx="3">
                  <c:v>880808</c:v>
                </c:pt>
                <c:pt idx="4">
                  <c:v>352303.9157948455</c:v>
                </c:pt>
                <c:pt idx="5">
                  <c:v>0</c:v>
                </c:pt>
                <c:pt idx="6">
                  <c:v>0</c:v>
                </c:pt>
                <c:pt idx="7">
                  <c:v>0</c:v>
                </c:pt>
                <c:pt idx="8">
                  <c:v>87160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Q1</c:v>
                </c:pt>
                <c:pt idx="1">
                  <c:v>2023 Q4</c:v>
                </c:pt>
              </c:strCache>
            </c:strRef>
          </c:cat>
          <c:val>
            <c:numRef>
              <c:f>Tortas!$B$36:$B$37</c:f>
              <c:numCache>
                <c:formatCode>_(* #,##0_);_(* \(#,##0\);_(* "-"_);_(@_)</c:formatCode>
                <c:ptCount val="2"/>
                <c:pt idx="0">
                  <c:v>3914320</c:v>
                </c:pt>
                <c:pt idx="1">
                  <c:v>6683045.9157948457</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Q1</c:v>
                </c:pt>
                <c:pt idx="1">
                  <c:v>2023 Q4</c:v>
                </c:pt>
              </c:strCache>
            </c:strRef>
          </c:cat>
          <c:val>
            <c:numRef>
              <c:f>Tortas!$C$36:$C$37</c:f>
              <c:numCache>
                <c:formatCode>_(* #,##0_);_(* \(#,##0\);_(* "-"_);_(@_)</c:formatCode>
                <c:ptCount val="2"/>
                <c:pt idx="0">
                  <c:v>3260000</c:v>
                </c:pt>
                <c:pt idx="1">
                  <c:v>5193018</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Q1</c:v>
                </c:pt>
                <c:pt idx="1">
                  <c:v>2023 Q4</c:v>
                </c:pt>
              </c:strCache>
            </c:strRef>
          </c:cat>
          <c:val>
            <c:numRef>
              <c:f>Tortas!$D$36:$D$37</c:f>
              <c:numCache>
                <c:formatCode>_(* #,##0_);_(* \(#,##0\);_(* "-"_);_(@_)</c:formatCode>
                <c:ptCount val="2"/>
                <c:pt idx="0">
                  <c:v>654320</c:v>
                </c:pt>
                <c:pt idx="1">
                  <c:v>1490027.9157948454</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2548.7199999999998</v>
      </c>
      <c r="C7" s="22">
        <v>1330.11</v>
      </c>
      <c r="D7" s="22">
        <v>1314.18</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5193.0200000000004</v>
      </c>
      <c r="AH7" s="23">
        <v>0.77704359141491408</v>
      </c>
    </row>
    <row r="8" spans="1:34">
      <c r="A8" s="5" t="s">
        <v>52</v>
      </c>
      <c r="B8" s="22">
        <v>352.3</v>
      </c>
      <c r="C8" s="22">
        <v>1137.72</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1490.03</v>
      </c>
      <c r="AH8" s="23">
        <v>0.22295640858508595</v>
      </c>
    </row>
    <row r="9" spans="1:34">
      <c r="A9" s="9" t="s">
        <v>53</v>
      </c>
      <c r="B9" s="22">
        <v>2901.02</v>
      </c>
      <c r="C9" s="22">
        <v>2467.84</v>
      </c>
      <c r="D9" s="22">
        <v>1314.18</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6683.05</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11250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11250</v>
      </c>
      <c r="AH11" s="27"/>
    </row>
    <row r="12" spans="1:34" hidden="1">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1662</v>
      </c>
      <c r="E15" s="113">
        <v>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1662</v>
      </c>
      <c r="AH15" s="27"/>
    </row>
    <row r="16" spans="1:34" hidden="1">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0</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0</v>
      </c>
      <c r="D19" s="22">
        <v>18697.5</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18697.5</v>
      </c>
      <c r="AH19" s="27"/>
    </row>
    <row r="20" spans="1:34">
      <c r="A20" s="3" t="s">
        <v>64</v>
      </c>
      <c r="B20" s="25">
        <v>-2901.02</v>
      </c>
      <c r="C20" s="25">
        <v>-2467.84</v>
      </c>
      <c r="D20" s="25">
        <v>17383.32</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12014.45</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2435</v>
      </c>
      <c r="D121" s="70">
        <v>825</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3260</v>
      </c>
      <c r="AH121" s="71">
        <v>0.83283942038463898</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654.32000000000005</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654.32000000000005</v>
      </c>
      <c r="AH122" s="71">
        <v>0.16716057961536104</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3089.32</v>
      </c>
      <c r="D123" s="70">
        <v>825</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3914.32</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11250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11250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0.9</v>
      </c>
      <c r="D129" s="74">
        <v>0.9</v>
      </c>
      <c r="E129" s="74">
        <v>0.9</v>
      </c>
      <c r="F129" s="74">
        <v>0.9</v>
      </c>
      <c r="G129" s="74">
        <v>0.9</v>
      </c>
      <c r="H129" s="74">
        <v>0.9</v>
      </c>
      <c r="I129" s="74">
        <v>0.9</v>
      </c>
      <c r="J129" s="74">
        <v>0.9</v>
      </c>
      <c r="K129" s="74">
        <v>0.9</v>
      </c>
      <c r="L129" s="74">
        <v>0.9</v>
      </c>
      <c r="M129" s="74">
        <v>0.9</v>
      </c>
      <c r="N129" s="74">
        <v>0.9</v>
      </c>
      <c r="O129" s="74">
        <v>0.9</v>
      </c>
      <c r="P129" s="74">
        <v>0.9</v>
      </c>
      <c r="Q129" s="74">
        <v>0.9</v>
      </c>
      <c r="R129" s="74">
        <v>0.9</v>
      </c>
      <c r="S129" s="74">
        <v>0.9</v>
      </c>
      <c r="T129" s="74">
        <v>0.9</v>
      </c>
      <c r="U129" s="74">
        <v>0.9</v>
      </c>
      <c r="V129" s="74">
        <v>0.9</v>
      </c>
      <c r="W129" s="74">
        <v>0.9</v>
      </c>
      <c r="X129" s="74">
        <v>0.9</v>
      </c>
      <c r="Y129" s="74">
        <v>0.9</v>
      </c>
      <c r="Z129" s="74">
        <v>0.9</v>
      </c>
      <c r="AA129" s="74">
        <v>0.9</v>
      </c>
      <c r="AB129" s="74">
        <v>0.9</v>
      </c>
      <c r="AC129" s="74">
        <v>0.9</v>
      </c>
      <c r="AD129" s="74">
        <v>0.9</v>
      </c>
      <c r="AE129" s="74">
        <v>0.9</v>
      </c>
      <c r="AF129" s="74">
        <v>0.9</v>
      </c>
      <c r="AG129" s="74">
        <v>0.9</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10125</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10125</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-3089.32</v>
      </c>
      <c r="D134" s="70">
        <v>9300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6210.68</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740000</v>
      </c>
      <c r="AY8" s="21" t="s">
        <v>85</v>
      </c>
      <c r="AZ8" s="89">
        <v>0</v>
      </c>
    </row>
    <row r="9" spans="2:59" ht="14.45" customHeight="1">
      <c r="B9" s="136"/>
      <c r="C9" s="136"/>
      <c r="D9" s="136"/>
      <c r="E9" s="136"/>
      <c r="F9" s="136"/>
      <c r="G9" s="136"/>
      <c r="H9" s="136"/>
      <c r="I9" s="136"/>
      <c r="J9" s="37"/>
      <c r="AP9" s="21" t="s">
        <v>86</v>
      </c>
      <c r="AQ9" s="89">
        <v>80000</v>
      </c>
      <c r="AY9" s="21" t="s">
        <v>86</v>
      </c>
      <c r="AZ9" s="89">
        <v>85000</v>
      </c>
    </row>
    <row r="10" spans="2:59" ht="14.45" customHeight="1">
      <c r="B10" s="136"/>
      <c r="C10" s="136"/>
      <c r="D10" s="136"/>
      <c r="E10" s="136"/>
      <c r="F10" s="136"/>
      <c r="G10" s="136"/>
      <c r="H10" s="136"/>
      <c r="I10" s="136"/>
      <c r="J10" s="37"/>
      <c r="AP10" s="21" t="s">
        <v>87</v>
      </c>
      <c r="AQ10" s="89">
        <v>600000</v>
      </c>
      <c r="AY10" s="21" t="s">
        <v>87</v>
      </c>
      <c r="AZ10" s="89">
        <v>0</v>
      </c>
    </row>
    <row r="11" spans="2:59" ht="14.45" customHeight="1">
      <c r="B11" s="76" t="s">
        <v>88</v>
      </c>
      <c r="C11" s="76"/>
      <c r="D11" s="76"/>
      <c r="E11" s="76"/>
      <c r="F11" s="76"/>
      <c r="G11" s="76"/>
      <c r="H11" s="76"/>
      <c r="I11" s="76"/>
      <c r="AP11" s="21" t="s">
        <v>89</v>
      </c>
      <c r="AQ11" s="89">
        <v>240000</v>
      </c>
      <c r="AY11" s="21" t="s">
        <v>89</v>
      </c>
      <c r="AZ11" s="89">
        <v>360000</v>
      </c>
    </row>
    <row r="12" spans="2:59" ht="14.45" customHeight="1">
      <c r="B12" s="76"/>
      <c r="C12" s="76"/>
      <c r="D12" s="76"/>
      <c r="E12" s="76"/>
      <c r="F12" s="76"/>
      <c r="G12" s="76"/>
      <c r="H12" s="76"/>
      <c r="I12" s="76"/>
      <c r="AP12" s="21" t="s">
        <v>90</v>
      </c>
      <c r="AQ12" s="89">
        <v>1600000</v>
      </c>
      <c r="AY12" s="21" t="s">
        <v>90</v>
      </c>
      <c r="AZ12" s="89">
        <v>169320</v>
      </c>
    </row>
    <row r="13" spans="2:59" ht="14.45" customHeight="1">
      <c r="B13" s="76"/>
      <c r="C13" s="76"/>
      <c r="D13" s="76"/>
      <c r="E13" s="76"/>
      <c r="F13" s="76"/>
      <c r="G13" s="76"/>
      <c r="H13" s="76"/>
      <c r="I13" s="76"/>
      <c r="AP13" s="21" t="s">
        <v>91</v>
      </c>
      <c r="AQ13" s="89">
        <v>0</v>
      </c>
      <c r="AY13" s="21" t="s">
        <v>91</v>
      </c>
      <c r="AZ13" s="89">
        <v>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0</v>
      </c>
      <c r="AY17" s="21" t="s">
        <v>93</v>
      </c>
      <c r="AZ17" s="89">
        <v>0</v>
      </c>
    </row>
    <row r="18" spans="42:59">
      <c r="AP18" s="21" t="s">
        <v>94</v>
      </c>
      <c r="AQ18" s="89">
        <v>0</v>
      </c>
      <c r="AY18" s="21" t="s">
        <v>94</v>
      </c>
      <c r="AZ18" s="89">
        <v>40000</v>
      </c>
    </row>
    <row r="19" spans="42:59">
      <c r="AP19" s="21" t="s">
        <v>95</v>
      </c>
      <c r="AQ19" s="89">
        <v>0</v>
      </c>
      <c r="AY19" s="21" t="s">
        <v>95</v>
      </c>
      <c r="AZ19" s="89">
        <v>0</v>
      </c>
    </row>
    <row r="20" spans="42:59" ht="15">
      <c r="AP20" s="77" t="s">
        <v>96</v>
      </c>
      <c r="AQ20" s="90">
        <v>3260000</v>
      </c>
      <c r="AY20" s="77" t="s">
        <v>96</v>
      </c>
      <c r="AZ20" s="90">
        <v>654320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1178784</v>
      </c>
      <c r="AY27" s="21" t="s">
        <v>85</v>
      </c>
      <c r="AZ27" s="89"/>
    </row>
    <row r="28" spans="42:59">
      <c r="AP28" s="21" t="s">
        <v>86</v>
      </c>
      <c r="AQ28" s="89">
        <v>127436</v>
      </c>
      <c r="AY28" s="21" t="s">
        <v>86</v>
      </c>
      <c r="AZ28" s="89">
        <v>169756</v>
      </c>
    </row>
    <row r="29" spans="42:59" ht="14.45" customHeight="1">
      <c r="AP29" s="21" t="s">
        <v>87</v>
      </c>
      <c r="AQ29" s="89">
        <v>955770</v>
      </c>
      <c r="AY29" s="21" t="s">
        <v>87</v>
      </c>
      <c r="AZ29" s="89"/>
    </row>
    <row r="30" spans="42:59">
      <c r="AP30" s="21" t="s">
        <v>89</v>
      </c>
      <c r="AQ30" s="89">
        <v>382308</v>
      </c>
      <c r="AY30" s="21" t="s">
        <v>89</v>
      </c>
      <c r="AZ30" s="89">
        <v>880808</v>
      </c>
    </row>
    <row r="31" spans="42:59">
      <c r="AP31" s="21" t="s">
        <v>90</v>
      </c>
      <c r="AQ31" s="89">
        <v>2548720</v>
      </c>
      <c r="AY31" s="21" t="s">
        <v>90</v>
      </c>
      <c r="AZ31" s="89">
        <v>352303.9157948455</v>
      </c>
    </row>
    <row r="32" spans="42:59" ht="14.45" customHeight="1">
      <c r="AP32" s="21" t="s">
        <v>91</v>
      </c>
      <c r="AQ32" s="89">
        <v>0</v>
      </c>
      <c r="AY32" s="21" t="s">
        <v>91</v>
      </c>
      <c r="AZ32" s="89"/>
    </row>
    <row r="33" spans="2:56" ht="14.45" customHeight="1">
      <c r="AP33" s="21" t="s">
        <v>92</v>
      </c>
      <c r="AQ33" s="89">
        <v>0</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87160</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5193018</v>
      </c>
      <c r="AY37" s="77" t="s">
        <v>96</v>
      </c>
      <c r="AZ37" s="90">
        <v>1490027.9157948454</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3914320</v>
      </c>
      <c r="AR41" s="110">
        <v>3260000</v>
      </c>
      <c r="AS41" s="110">
        <v>654320</v>
      </c>
      <c r="AV41" s="21" t="s">
        <v>101</v>
      </c>
      <c r="AW41" s="91">
        <v>0.83283942038463898</v>
      </c>
      <c r="AX41" s="91">
        <v>0.16716057961536104</v>
      </c>
    </row>
    <row r="42" spans="2:56" ht="15">
      <c r="B42" s="38"/>
      <c r="C42" s="38"/>
      <c r="D42" s="38"/>
      <c r="E42" s="38"/>
      <c r="F42" s="38"/>
      <c r="G42" s="38"/>
      <c r="H42" s="38"/>
      <c r="I42" s="38"/>
      <c r="AP42" s="21" t="s">
        <v>102</v>
      </c>
      <c r="AQ42" s="110">
        <v>6683045.9157948457</v>
      </c>
      <c r="AR42" s="110">
        <v>5193018</v>
      </c>
      <c r="AS42" s="110">
        <v>1490027.9157948454</v>
      </c>
      <c r="AV42" s="21" t="s">
        <v>102</v>
      </c>
      <c r="AW42" s="91">
        <v>0.77704359141491408</v>
      </c>
      <c r="AX42" s="91">
        <v>0.22295640858508595</v>
      </c>
    </row>
    <row r="43" spans="2:56">
      <c r="BD43" s="92">
        <v>894016749476.90723</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0.64256986228105362</v>
      </c>
    </row>
    <row r="54" spans="2:55">
      <c r="BA54" s="21" t="s">
        <v>105</v>
      </c>
      <c r="BC54" s="94">
        <v>0.61340049382716055</v>
      </c>
    </row>
    <row r="55" spans="2:55" ht="15" thickBot="1">
      <c r="BA55" s="21" t="s">
        <v>106</v>
      </c>
      <c r="BC55" s="94" t="s">
        <v>102</v>
      </c>
    </row>
    <row r="56" spans="2:55" ht="16.5" thickTop="1" thickBot="1">
      <c r="BA56" s="95" t="s">
        <v>107</v>
      </c>
      <c r="BB56" s="95"/>
      <c r="BC56" s="93">
        <v>3914320</v>
      </c>
    </row>
    <row r="57" spans="2:55" ht="16.5" thickTop="1" thickBot="1">
      <c r="BA57" s="96" t="s">
        <v>108</v>
      </c>
      <c r="BB57" s="96"/>
      <c r="BC57" s="97">
        <v>42738</v>
      </c>
    </row>
    <row r="58" spans="2:55" ht="16.5" thickTop="1" thickBot="1">
      <c r="BA58" s="96" t="s">
        <v>109</v>
      </c>
      <c r="BB58" s="96"/>
      <c r="BC58" s="98">
        <v>1.7073325419983154</v>
      </c>
    </row>
    <row r="59" spans="2:55" ht="16.5" thickTop="1" thickBot="1">
      <c r="BA59" s="95" t="s">
        <v>110</v>
      </c>
      <c r="BB59" s="95" t="s">
        <v>111</v>
      </c>
      <c r="BC59" s="93">
        <v>10125</v>
      </c>
    </row>
    <row r="60" spans="2:55" ht="16.5" thickTop="1" thickBot="1">
      <c r="I60" s="62" t="s">
        <v>66</v>
      </c>
      <c r="BA60" s="96" t="s">
        <v>112</v>
      </c>
      <c r="BB60" s="96"/>
      <c r="BC60" s="98">
        <v>1.8466666666666667</v>
      </c>
    </row>
    <row r="61" spans="2:55" ht="16.5" thickTop="1" thickBot="1">
      <c r="BA61" s="95" t="s">
        <v>110</v>
      </c>
      <c r="BB61" s="95" t="s">
        <v>111</v>
      </c>
      <c r="BC61" s="93">
        <v>18697.5</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740000</v>
      </c>
      <c r="J5" t="s">
        <v>85</v>
      </c>
      <c r="K5" s="1">
        <v>0</v>
      </c>
      <c r="S5" s="139"/>
      <c r="T5" s="139"/>
      <c r="U5" s="139"/>
      <c r="V5" s="139"/>
      <c r="W5" s="139"/>
      <c r="X5" s="139"/>
      <c r="Y5" s="139"/>
      <c r="Z5" s="139"/>
    </row>
    <row r="6" spans="1:27">
      <c r="A6" t="s">
        <v>86</v>
      </c>
      <c r="B6" s="1">
        <v>80000</v>
      </c>
      <c r="J6" t="s">
        <v>86</v>
      </c>
      <c r="K6" s="1">
        <v>85000</v>
      </c>
      <c r="S6" s="139"/>
      <c r="T6" s="139"/>
      <c r="U6" s="139"/>
      <c r="V6" s="139"/>
      <c r="W6" s="139"/>
      <c r="X6" s="139"/>
      <c r="Y6" s="139"/>
      <c r="Z6" s="139"/>
      <c r="AA6" s="18"/>
    </row>
    <row r="7" spans="1:27">
      <c r="A7" t="s">
        <v>87</v>
      </c>
      <c r="B7" s="1">
        <v>600000</v>
      </c>
      <c r="J7" t="s">
        <v>87</v>
      </c>
      <c r="K7" s="1">
        <v>0</v>
      </c>
      <c r="S7" s="139"/>
      <c r="T7" s="139"/>
      <c r="U7" s="139"/>
      <c r="V7" s="139"/>
      <c r="W7" s="139"/>
      <c r="X7" s="139"/>
      <c r="Y7" s="139"/>
      <c r="Z7" s="139"/>
      <c r="AA7" s="18"/>
    </row>
    <row r="8" spans="1:27">
      <c r="A8" t="s">
        <v>89</v>
      </c>
      <c r="B8" s="1">
        <v>240000</v>
      </c>
      <c r="J8" t="s">
        <v>89</v>
      </c>
      <c r="K8" s="1">
        <v>360000</v>
      </c>
      <c r="S8" s="139"/>
      <c r="T8" s="139"/>
      <c r="U8" s="139"/>
      <c r="V8" s="139"/>
      <c r="W8" s="139"/>
      <c r="X8" s="139"/>
      <c r="Y8" s="139"/>
      <c r="Z8" s="139"/>
    </row>
    <row r="9" spans="1:27">
      <c r="A9" t="s">
        <v>90</v>
      </c>
      <c r="B9" s="1">
        <v>1600000</v>
      </c>
      <c r="J9" t="s">
        <v>90</v>
      </c>
      <c r="K9" s="1">
        <v>169320</v>
      </c>
      <c r="S9" s="139"/>
      <c r="T9" s="139"/>
      <c r="U9" s="139"/>
      <c r="V9" s="139"/>
      <c r="W9" s="139"/>
      <c r="X9" s="139"/>
      <c r="Y9" s="139"/>
      <c r="Z9" s="139"/>
    </row>
    <row r="10" spans="1:27">
      <c r="A10" t="s">
        <v>91</v>
      </c>
      <c r="B10" s="1">
        <v>0</v>
      </c>
      <c r="J10" t="s">
        <v>91</v>
      </c>
      <c r="K10" s="1">
        <v>0</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40000</v>
      </c>
    </row>
    <row r="14" spans="1:27">
      <c r="A14" t="s">
        <v>95</v>
      </c>
      <c r="B14" s="1">
        <v>0</v>
      </c>
      <c r="J14" t="s">
        <v>95</v>
      </c>
      <c r="K14" s="1">
        <v>0</v>
      </c>
    </row>
    <row r="15" spans="1:27">
      <c r="A15" s="12" t="s">
        <v>96</v>
      </c>
      <c r="B15" s="13">
        <v>3260000</v>
      </c>
      <c r="J15" s="12" t="s">
        <v>96</v>
      </c>
      <c r="K15" s="13">
        <v>654320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1178784</v>
      </c>
      <c r="J22" t="s">
        <v>85</v>
      </c>
      <c r="K22" s="1">
        <v>0</v>
      </c>
      <c r="S22" s="139"/>
      <c r="T22" s="139"/>
      <c r="U22" s="139"/>
      <c r="V22" s="139"/>
      <c r="W22" s="139"/>
      <c r="X22" s="139"/>
      <c r="Y22" s="139"/>
      <c r="Z22" s="139"/>
    </row>
    <row r="23" spans="1:26">
      <c r="A23" t="s">
        <v>86</v>
      </c>
      <c r="B23" s="1">
        <v>127436</v>
      </c>
      <c r="J23" t="s">
        <v>86</v>
      </c>
      <c r="K23" s="1">
        <v>169756</v>
      </c>
      <c r="S23" s="139"/>
      <c r="T23" s="139"/>
      <c r="U23" s="139"/>
      <c r="V23" s="139"/>
      <c r="W23" s="139"/>
      <c r="X23" s="139"/>
      <c r="Y23" s="139"/>
      <c r="Z23" s="139"/>
    </row>
    <row r="24" spans="1:26" ht="14.45" customHeight="1">
      <c r="A24" t="s">
        <v>87</v>
      </c>
      <c r="B24" s="1">
        <v>955770</v>
      </c>
      <c r="J24" t="s">
        <v>87</v>
      </c>
      <c r="K24" s="1">
        <v>0</v>
      </c>
      <c r="S24" s="139"/>
      <c r="T24" s="139"/>
      <c r="U24" s="139"/>
      <c r="V24" s="139"/>
      <c r="W24" s="139"/>
      <c r="X24" s="139"/>
      <c r="Y24" s="139"/>
      <c r="Z24" s="139"/>
    </row>
    <row r="25" spans="1:26">
      <c r="A25" t="s">
        <v>89</v>
      </c>
      <c r="B25" s="1">
        <v>382308</v>
      </c>
      <c r="J25" t="s">
        <v>89</v>
      </c>
      <c r="K25" s="1">
        <v>880808</v>
      </c>
      <c r="S25" s="139"/>
      <c r="T25" s="139"/>
      <c r="U25" s="139"/>
      <c r="V25" s="139"/>
      <c r="W25" s="139"/>
      <c r="X25" s="139"/>
      <c r="Y25" s="139"/>
      <c r="Z25" s="139"/>
    </row>
    <row r="26" spans="1:26" ht="14.45" customHeight="1">
      <c r="A26" t="s">
        <v>90</v>
      </c>
      <c r="B26" s="1">
        <v>2548720</v>
      </c>
      <c r="J26" t="s">
        <v>90</v>
      </c>
      <c r="K26" s="1">
        <v>352303.9157948455</v>
      </c>
      <c r="S26" s="139"/>
      <c r="T26" s="139"/>
      <c r="U26" s="139"/>
      <c r="V26" s="139"/>
      <c r="W26" s="139"/>
      <c r="X26" s="139"/>
      <c r="Y26" s="139"/>
      <c r="Z26" s="139"/>
    </row>
    <row r="27" spans="1:26">
      <c r="A27" t="s">
        <v>91</v>
      </c>
      <c r="B27" s="1">
        <v>0</v>
      </c>
      <c r="J27" t="s">
        <v>91</v>
      </c>
      <c r="K27" s="1">
        <v>0</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87160</v>
      </c>
    </row>
    <row r="31" spans="1:26">
      <c r="A31" t="s">
        <v>95</v>
      </c>
      <c r="B31" s="1">
        <v>0</v>
      </c>
      <c r="J31" t="s">
        <v>95</v>
      </c>
      <c r="K31" s="1">
        <v>0</v>
      </c>
    </row>
    <row r="32" spans="1:26">
      <c r="A32" s="12" t="s">
        <v>96</v>
      </c>
      <c r="B32" s="13">
        <v>5193018</v>
      </c>
      <c r="J32" s="12" t="s">
        <v>96</v>
      </c>
      <c r="K32" s="13">
        <v>1490027.9157948454</v>
      </c>
    </row>
    <row r="35" spans="1:15">
      <c r="B35" t="s">
        <v>99</v>
      </c>
      <c r="C35" t="s">
        <v>100</v>
      </c>
      <c r="D35" t="s">
        <v>76</v>
      </c>
      <c r="H35" t="s">
        <v>100</v>
      </c>
      <c r="I35" t="s">
        <v>76</v>
      </c>
    </row>
    <row r="36" spans="1:15">
      <c r="A36" t="s">
        <v>101</v>
      </c>
      <c r="B36" s="14">
        <v>3914320</v>
      </c>
      <c r="C36" s="14">
        <v>3260000</v>
      </c>
      <c r="D36" s="14">
        <v>654320</v>
      </c>
      <c r="G36" t="s">
        <v>101</v>
      </c>
      <c r="H36" s="15">
        <v>0.83283942038463898</v>
      </c>
      <c r="I36" s="15">
        <v>0.16716057961536104</v>
      </c>
    </row>
    <row r="37" spans="1:15">
      <c r="A37" t="s">
        <v>102</v>
      </c>
      <c r="B37" s="14">
        <v>6683045.9157948457</v>
      </c>
      <c r="C37" s="14">
        <v>5193018</v>
      </c>
      <c r="D37" s="14">
        <v>1490027.9157948454</v>
      </c>
      <c r="G37" t="s">
        <v>102</v>
      </c>
      <c r="H37" s="15">
        <v>0.77704359141491408</v>
      </c>
      <c r="I37" s="15">
        <v>0.22295640858508595</v>
      </c>
    </row>
    <row r="38" spans="1:15">
      <c r="O38" s="17">
        <v>894016749476.90723</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594.04999999999995</v>
      </c>
      <c r="J11" s="19"/>
      <c r="K11" s="19"/>
    </row>
    <row r="12" spans="2:57" ht="14.45" customHeight="1" thickBot="1">
      <c r="B12" s="19"/>
      <c r="C12" s="19"/>
      <c r="D12" s="19"/>
      <c r="E12" s="19"/>
      <c r="F12" s="19"/>
      <c r="G12" s="44" t="s">
        <v>128</v>
      </c>
      <c r="H12" s="45" t="s">
        <v>129</v>
      </c>
      <c r="I12" s="46">
        <v>2901020</v>
      </c>
      <c r="J12" s="19"/>
      <c r="K12" s="19"/>
    </row>
    <row r="13" spans="2:57" ht="14.45" customHeight="1" thickBot="1">
      <c r="B13" s="19"/>
      <c r="C13" s="19"/>
      <c r="D13" s="19"/>
      <c r="E13" s="19"/>
      <c r="F13" s="19"/>
      <c r="G13" s="44" t="s">
        <v>130</v>
      </c>
      <c r="H13" s="45" t="s">
        <v>129</v>
      </c>
      <c r="I13" s="46">
        <v>1263116</v>
      </c>
      <c r="J13" s="19"/>
      <c r="K13" s="19"/>
    </row>
    <row r="14" spans="2:57" ht="14.45" customHeight="1" thickBot="1">
      <c r="B14" s="19"/>
      <c r="C14" s="19"/>
      <c r="D14" s="19"/>
      <c r="E14" s="19"/>
      <c r="F14" s="19"/>
      <c r="G14" s="44" t="s">
        <v>131</v>
      </c>
      <c r="H14" s="45" t="s">
        <v>132</v>
      </c>
      <c r="I14" s="47">
        <v>11.25</v>
      </c>
      <c r="J14" s="19"/>
      <c r="K14" s="19"/>
    </row>
    <row r="15" spans="2:57" ht="14.45" customHeight="1" thickBot="1">
      <c r="B15" s="19"/>
      <c r="C15" s="19"/>
      <c r="D15" s="19"/>
      <c r="E15" s="19"/>
      <c r="F15" s="19"/>
      <c r="G15" s="44" t="s">
        <v>133</v>
      </c>
      <c r="H15" s="45" t="s">
        <v>134</v>
      </c>
      <c r="I15" s="48">
        <v>64.256986228105362</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594.04999999999995</v>
      </c>
      <c r="AS25" s="21" t="s">
        <v>111</v>
      </c>
    </row>
    <row r="26" spans="2:46">
      <c r="B26" s="140" t="s">
        <v>8</v>
      </c>
      <c r="C26" s="149" t="s">
        <v>139</v>
      </c>
      <c r="D26" s="149"/>
      <c r="E26" s="149"/>
      <c r="F26" s="149"/>
      <c r="G26" s="149"/>
      <c r="H26" s="149"/>
      <c r="I26" s="149"/>
      <c r="J26" s="149"/>
      <c r="K26" s="149"/>
      <c r="L26" s="149"/>
      <c r="M26" s="149"/>
      <c r="N26" s="149"/>
      <c r="O26" s="150"/>
      <c r="AP26" s="21" t="s">
        <v>140</v>
      </c>
      <c r="AR26" s="73">
        <v>4021.0890493381471</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1.6619999999999999</v>
      </c>
      <c r="AT30" s="101">
        <v>11250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18697.5</v>
      </c>
      <c r="AV39" s="103">
        <v>1.66</v>
      </c>
      <c r="AW39" s="104">
        <v>1.8466666666666667</v>
      </c>
    </row>
    <row r="40" spans="2:49" ht="14.45" customHeight="1">
      <c r="B40" s="19"/>
      <c r="C40" s="49"/>
      <c r="D40" s="53" t="s">
        <v>151</v>
      </c>
      <c r="E40" s="114">
        <v>1246.5</v>
      </c>
      <c r="F40" s="114">
        <v>1329.6</v>
      </c>
      <c r="G40" s="114">
        <v>1412.7</v>
      </c>
      <c r="H40" s="114">
        <v>1495.8</v>
      </c>
      <c r="I40" s="114">
        <v>1578.8999999999999</v>
      </c>
      <c r="J40" s="115">
        <v>1662</v>
      </c>
      <c r="K40" s="114">
        <v>1745.1</v>
      </c>
      <c r="L40" s="114">
        <v>1828.1999999999998</v>
      </c>
      <c r="M40" s="114">
        <v>1911.2999999999997</v>
      </c>
      <c r="N40" s="114">
        <v>1994.3999999999999</v>
      </c>
      <c r="O40" s="114">
        <v>2077.4999999999995</v>
      </c>
      <c r="AT40" s="21" t="s">
        <v>152</v>
      </c>
      <c r="AU40" s="102">
        <v>6683.05</v>
      </c>
      <c r="AV40" s="103">
        <v>0.59</v>
      </c>
      <c r="AW40" s="104">
        <v>1.707333585399252</v>
      </c>
    </row>
    <row r="41" spans="2:49">
      <c r="B41" s="19"/>
      <c r="C41" s="54">
        <v>-0.2</v>
      </c>
      <c r="D41" s="55">
        <v>6540.75</v>
      </c>
      <c r="E41" s="56">
        <v>0.1803001084303488</v>
      </c>
      <c r="F41" s="56">
        <v>0.23153135165345193</v>
      </c>
      <c r="G41" s="56">
        <v>0.27673538979148421</v>
      </c>
      <c r="H41" s="56">
        <v>0.31691675702529071</v>
      </c>
      <c r="I41" s="56">
        <v>0.35286850665553854</v>
      </c>
      <c r="J41" s="56">
        <v>0.38522508132276156</v>
      </c>
      <c r="K41" s="56">
        <v>0.41450007745024914</v>
      </c>
      <c r="L41" s="56">
        <v>0.44111371029341961</v>
      </c>
      <c r="M41" s="56">
        <v>0.46541311419370568</v>
      </c>
      <c r="N41" s="56">
        <v>0.48768756776896799</v>
      </c>
      <c r="O41" s="56">
        <v>0.50818006505820923</v>
      </c>
      <c r="AT41" s="21" t="s">
        <v>153</v>
      </c>
      <c r="AU41" s="102">
        <v>12014.45</v>
      </c>
      <c r="AV41" s="103"/>
      <c r="AW41" s="104">
        <v>0.64256986228105362</v>
      </c>
    </row>
    <row r="42" spans="2:49">
      <c r="B42" s="19"/>
      <c r="C42" s="54">
        <v>-0.15</v>
      </c>
      <c r="D42" s="55">
        <v>8175.9375</v>
      </c>
      <c r="E42" s="56">
        <v>0.34424008674427903</v>
      </c>
      <c r="F42" s="56">
        <v>0.38522508132276156</v>
      </c>
      <c r="G42" s="56">
        <v>0.42138831183318742</v>
      </c>
      <c r="H42" s="56">
        <v>0.45353340562023253</v>
      </c>
      <c r="I42" s="56">
        <v>0.48229480532443086</v>
      </c>
      <c r="J42" s="56">
        <v>0.50818006505820934</v>
      </c>
      <c r="K42" s="56">
        <v>0.53160006196019927</v>
      </c>
      <c r="L42" s="56">
        <v>0.5528909682347356</v>
      </c>
      <c r="M42" s="56">
        <v>0.5723304913549645</v>
      </c>
      <c r="N42" s="56">
        <v>0.59015005421517441</v>
      </c>
      <c r="O42" s="56">
        <v>0.60654405204656747</v>
      </c>
    </row>
    <row r="43" spans="2:49">
      <c r="B43" s="19"/>
      <c r="C43" s="54">
        <v>-0.1</v>
      </c>
      <c r="D43" s="55">
        <v>9618.75</v>
      </c>
      <c r="E43" s="56">
        <v>0.44260407373263716</v>
      </c>
      <c r="F43" s="56">
        <v>0.47744131912434729</v>
      </c>
      <c r="G43" s="56">
        <v>0.50818006505820934</v>
      </c>
      <c r="H43" s="56">
        <v>0.53550339477719766</v>
      </c>
      <c r="I43" s="56">
        <v>0.55995058452576618</v>
      </c>
      <c r="J43" s="56">
        <v>0.58195305529947794</v>
      </c>
      <c r="K43" s="56">
        <v>0.60186005266616938</v>
      </c>
      <c r="L43" s="56">
        <v>0.61995732299952544</v>
      </c>
      <c r="M43" s="56">
        <v>0.63648091765171988</v>
      </c>
      <c r="N43" s="56">
        <v>0.6516275460828983</v>
      </c>
      <c r="O43" s="56">
        <v>0.66556244423958233</v>
      </c>
      <c r="AU43" s="21">
        <v>19338.75</v>
      </c>
    </row>
    <row r="44" spans="2:49">
      <c r="B44" s="19"/>
      <c r="C44" s="54">
        <v>-0.05</v>
      </c>
      <c r="D44" s="55">
        <v>10687.5</v>
      </c>
      <c r="E44" s="56">
        <v>0.49834366635937349</v>
      </c>
      <c r="F44" s="56">
        <v>0.52969718721191261</v>
      </c>
      <c r="G44" s="56">
        <v>0.55736205855238841</v>
      </c>
      <c r="H44" s="56">
        <v>0.58195305529947783</v>
      </c>
      <c r="I44" s="56">
        <v>0.6039555260731897</v>
      </c>
      <c r="J44" s="56">
        <v>0.62375774976953013</v>
      </c>
      <c r="K44" s="56">
        <v>0.64167404739955247</v>
      </c>
      <c r="L44" s="56">
        <v>0.65796159069957283</v>
      </c>
      <c r="M44" s="56">
        <v>0.67283282588654791</v>
      </c>
      <c r="N44" s="56">
        <v>0.68646479147460848</v>
      </c>
      <c r="O44" s="56">
        <v>0.69900619981562406</v>
      </c>
      <c r="AU44" s="21">
        <v>11116.668799999999</v>
      </c>
    </row>
    <row r="45" spans="2:49">
      <c r="B45" s="19"/>
      <c r="C45" s="51" t="s">
        <v>145</v>
      </c>
      <c r="D45" s="57">
        <v>11250</v>
      </c>
      <c r="E45" s="56">
        <v>0.52342648304140482</v>
      </c>
      <c r="F45" s="56">
        <v>0.55321232785131691</v>
      </c>
      <c r="G45" s="56">
        <v>0.57949395562476902</v>
      </c>
      <c r="H45" s="56">
        <v>0.60285540253450409</v>
      </c>
      <c r="I45" s="56">
        <v>0.62375774976953013</v>
      </c>
      <c r="J45" s="56">
        <v>0.64256986228105362</v>
      </c>
      <c r="K45" s="56">
        <v>0.65959034502957492</v>
      </c>
      <c r="L45" s="56">
        <v>0.67506351116459418</v>
      </c>
      <c r="M45" s="56">
        <v>0.68919118459222051</v>
      </c>
      <c r="N45" s="56">
        <v>0.70214155190087801</v>
      </c>
      <c r="O45" s="56">
        <v>0.71405588982484292</v>
      </c>
    </row>
    <row r="46" spans="2:49" ht="14.45" customHeight="1">
      <c r="B46" s="19"/>
      <c r="C46" s="54">
        <v>0.05</v>
      </c>
      <c r="D46" s="55">
        <v>11812.5</v>
      </c>
      <c r="E46" s="56">
        <v>0.54612046003943315</v>
      </c>
      <c r="F46" s="56">
        <v>0.57448793128696851</v>
      </c>
      <c r="G46" s="56">
        <v>0.59951805297597049</v>
      </c>
      <c r="H46" s="56">
        <v>0.62176705003286104</v>
      </c>
      <c r="I46" s="56">
        <v>0.64167404739955247</v>
      </c>
      <c r="J46" s="56">
        <v>0.65959034502957492</v>
      </c>
      <c r="K46" s="56">
        <v>0.67580032859959516</v>
      </c>
      <c r="L46" s="56">
        <v>0.69053667729961354</v>
      </c>
      <c r="M46" s="56">
        <v>0.70399160437354336</v>
      </c>
      <c r="N46" s="56">
        <v>0.71632528752464575</v>
      </c>
      <c r="O46" s="56">
        <v>0.72767227602365991</v>
      </c>
    </row>
    <row r="47" spans="2:49">
      <c r="B47" s="19"/>
      <c r="C47" s="54">
        <v>0.1</v>
      </c>
      <c r="D47" s="55">
        <v>12993.75</v>
      </c>
      <c r="E47" s="56">
        <v>0.58738223639948473</v>
      </c>
      <c r="F47" s="56">
        <v>0.61317084662451693</v>
      </c>
      <c r="G47" s="56">
        <v>0.63592550270542769</v>
      </c>
      <c r="H47" s="56">
        <v>0.65615186366623734</v>
      </c>
      <c r="I47" s="56">
        <v>0.67424913399959319</v>
      </c>
      <c r="J47" s="56">
        <v>0.69053667729961354</v>
      </c>
      <c r="K47" s="56">
        <v>0.70527302599963193</v>
      </c>
      <c r="L47" s="56">
        <v>0.71866970663601226</v>
      </c>
      <c r="M47" s="56">
        <v>0.73090145852140309</v>
      </c>
      <c r="N47" s="56">
        <v>0.74211389774967795</v>
      </c>
      <c r="O47" s="56">
        <v>0.75242934183969079</v>
      </c>
    </row>
    <row r="48" spans="2:49">
      <c r="B48" s="19"/>
      <c r="C48" s="54">
        <v>0.15</v>
      </c>
      <c r="D48" s="55">
        <v>14942.8125</v>
      </c>
      <c r="E48" s="56">
        <v>0.64120194469520408</v>
      </c>
      <c r="F48" s="56">
        <v>0.66362682315175381</v>
      </c>
      <c r="G48" s="56">
        <v>0.68341348061341545</v>
      </c>
      <c r="H48" s="56">
        <v>0.70100162057933679</v>
      </c>
      <c r="I48" s="56">
        <v>0.71673837739095059</v>
      </c>
      <c r="J48" s="56">
        <v>0.73090145852140309</v>
      </c>
      <c r="K48" s="56">
        <v>0.74371567478228862</v>
      </c>
      <c r="L48" s="56">
        <v>0.75536496229218464</v>
      </c>
      <c r="M48" s="56">
        <v>0.7660012682794809</v>
      </c>
      <c r="N48" s="56">
        <v>0.77575121543450254</v>
      </c>
      <c r="O48" s="56">
        <v>0.78472116681712245</v>
      </c>
    </row>
    <row r="49" spans="2:45" ht="15" thickBot="1">
      <c r="B49" s="19"/>
      <c r="C49" s="54">
        <v>0.2</v>
      </c>
      <c r="D49" s="58">
        <v>17931.375</v>
      </c>
      <c r="E49" s="56">
        <v>0.70100162057933679</v>
      </c>
      <c r="F49" s="56">
        <v>0.71968901929312823</v>
      </c>
      <c r="G49" s="56">
        <v>0.73617790051117948</v>
      </c>
      <c r="H49" s="56">
        <v>0.75083468381611396</v>
      </c>
      <c r="I49" s="56">
        <v>0.76394864782579219</v>
      </c>
      <c r="J49" s="56">
        <v>0.77575121543450254</v>
      </c>
      <c r="K49" s="56">
        <v>0.78642972898524055</v>
      </c>
      <c r="L49" s="56">
        <v>0.79613746857682055</v>
      </c>
      <c r="M49" s="56">
        <v>0.80500105689956747</v>
      </c>
      <c r="N49" s="56">
        <v>0.81312601286208552</v>
      </c>
      <c r="O49" s="56">
        <v>0.82060097234760199</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11250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347.94</v>
      </c>
      <c r="BA66" s="21" t="s">
        <v>111</v>
      </c>
    </row>
    <row r="67" spans="2:55">
      <c r="B67" s="19"/>
      <c r="C67" s="19"/>
      <c r="D67" s="19"/>
      <c r="E67" s="19"/>
      <c r="F67" s="19"/>
      <c r="G67" s="19"/>
      <c r="H67" s="19"/>
      <c r="I67" s="19"/>
      <c r="J67" s="19"/>
      <c r="K67" s="19"/>
      <c r="AS67" s="21" t="s">
        <v>150</v>
      </c>
      <c r="AT67" s="102">
        <v>10125</v>
      </c>
      <c r="AU67" s="103">
        <v>0.9</v>
      </c>
      <c r="AV67" s="104">
        <v>1</v>
      </c>
      <c r="AX67" s="21" t="s">
        <v>140</v>
      </c>
      <c r="AZ67" s="73">
        <v>4349.2444444444445</v>
      </c>
      <c r="BA67" s="21" t="s">
        <v>141</v>
      </c>
    </row>
    <row r="68" spans="2:55">
      <c r="B68" s="19"/>
      <c r="C68" s="19"/>
      <c r="D68" s="19"/>
      <c r="E68" s="19"/>
      <c r="F68" s="19"/>
      <c r="G68" s="19"/>
      <c r="H68" s="19"/>
      <c r="I68" s="19"/>
      <c r="J68" s="19"/>
      <c r="K68" s="19"/>
      <c r="AS68" s="21" t="s">
        <v>152</v>
      </c>
      <c r="AT68" s="102">
        <v>3914.32</v>
      </c>
      <c r="AU68" s="103">
        <v>0.35</v>
      </c>
      <c r="AV68" s="104">
        <v>0.3865995061728395</v>
      </c>
    </row>
    <row r="69" spans="2:55">
      <c r="B69" s="19"/>
      <c r="C69" s="19"/>
      <c r="D69" s="19"/>
      <c r="E69" s="19"/>
      <c r="F69" s="19"/>
      <c r="G69" s="19"/>
      <c r="H69" s="19"/>
      <c r="I69" s="19"/>
      <c r="J69" s="19"/>
      <c r="K69" s="19"/>
      <c r="AS69" s="21" t="s">
        <v>153</v>
      </c>
      <c r="AT69" s="102">
        <v>6210.68</v>
      </c>
      <c r="AU69" s="103"/>
      <c r="AV69" s="104">
        <v>0.61340049382716055</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0.9</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0.67500000000000004</v>
      </c>
      <c r="AU86" s="107">
        <v>0.72</v>
      </c>
      <c r="AV86" s="107">
        <v>0.76500000000000001</v>
      </c>
      <c r="AW86" s="107">
        <v>0.81</v>
      </c>
      <c r="AX86" s="107">
        <v>0.85499999999999998</v>
      </c>
      <c r="AY86" s="108">
        <v>0.9</v>
      </c>
      <c r="AZ86" s="107">
        <v>0.94500000000000006</v>
      </c>
      <c r="BA86" s="107">
        <v>0.99</v>
      </c>
      <c r="BB86" s="107">
        <v>1.0350000000000001</v>
      </c>
      <c r="BC86" s="107">
        <v>1.08</v>
      </c>
      <c r="BD86" s="107">
        <v>1.125</v>
      </c>
    </row>
    <row r="87" spans="2:56">
      <c r="B87" s="19"/>
      <c r="C87" s="19"/>
      <c r="D87" s="19"/>
      <c r="E87" s="19"/>
      <c r="F87" s="19"/>
      <c r="G87" s="19"/>
      <c r="H87" s="19"/>
      <c r="I87" s="19"/>
      <c r="J87" s="19"/>
      <c r="K87" s="19"/>
      <c r="AR87" s="21">
        <v>-0.2</v>
      </c>
      <c r="AS87" s="107">
        <v>6540.75</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8175.9375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9618.75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10687.5</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11250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11812.5</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12993.75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14942.8125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17931.375</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2024-04-11T13:35:59Z</dcterms:modified>
  <cp:category/>
  <cp:contentStatus/>
</cp:coreProperties>
</file>