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451656F-B6B9-477F-B4CE-9E8F2C88FFA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<sst xmlns="http://schemas.openxmlformats.org/spreadsheetml/2006/main" count="350" uniqueCount="161">
  <si>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</si>
  <si>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Tomate Chonto Huila Isnos publicada en la página web, y consta de las siguientes partes:</t>
  </si>
  <si>
    <t>Flujo de Caja</t>
  </si>
  <si>
    <t>- Flujo anualizado de los ingresos (precio y rendimiento) y los costos de producción para una hectárea de
Tomate Chonto Huila Isnos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</si>
  <si>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</si>
  <si>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Huila Isnos.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</si>
  <si>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</si>
  <si>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</si>
  <si>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</si>
  <si>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</si>
  <si>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</si>
  <si>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</si>
  <si>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</si>
  <si>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</si>
  <si>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Huila Isnos. La participación se encuentra actualizada al 2023 Q4.</t>
  </si>
  <si>
    <t>Flujo de Caja Anual</t>
  </si>
  <si>
    <t>TOMATE CHONTO HUILA ISNOS</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</si>
  <si>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</si>
  <si>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</si>
  <si>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</si>
  <si>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</si>
  <si>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</si>
  <si>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</si>
  <si>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</si>
  <si>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</si>
  <si>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</si>
  <si>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</si>
  <si>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</si>
  <si>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</si>
  <si>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</si>
  <si>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</si>
  <si>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</si>
  <si>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</si>
  <si>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</si>
  <si>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</si>
  <si>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</si>
  <si>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</si>
  <si>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</si>
  <si>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</si>
  <si>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</si>
  <si>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</si>
  <si>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</si>
  <si>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</si>
  <si>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</si>
  <si>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</si>
  <si>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</si>
  <si>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</si>
  <si>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</si>
  <si>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</si>
  <si>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</si>
  <si>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</si>
  <si>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</si>
  <si>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</si>
  <si>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</si>
  <si>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</si>
  <si>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</si>
  <si>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</si>
  <si>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</si>
  <si>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</si>
  <si>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</si>
  <si>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</si>
  <si>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</si>
  <si>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</si>
  <si>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</si>
  <si>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</si>
  <si>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</si>
  <si>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</si>
  <si>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Tomate Chonto Huila Isnos, en lo que respecta a la mano de obra incluye actividades como la preparación del terreno, la siembra, el trazado y el ahoyado, entre otras, y ascienden a un total de $4,9 millones de pesos (equivalente a 78 jornales). En cuanto a los insumos, se incluyen los gastos relacionados con el material vegetal y las enmiendas, que en conjunto ascienden a  $23,6 millones.</t>
  </si>
  <si>
    <t>*** Los costos de sostenimiento del ciclo comprenden tanto los gastos relacionados con la mano de obra como aquellos asociados con los insumos necesarios desde el momento de la siembra de las plantas hasta finalizar el ciclo. Para el caso de Tomate Chonto Huila Isnos, en lo que respecta a la mano de obra incluye actividades como la fertilización, riego, control de malezas, plagas y enfermedades, entre otras, y ascienden a un total de $39,1 millones de pesos (equivalente a 627 jornales). En cuanto a los insumos, se incluyen los fertilizantes, plaguicidas, transportes, entre otras, que en conjunto ascienden a  $76,5 millones.</t>
  </si>
  <si>
    <t>Otra información</t>
  </si>
  <si>
    <t>Material de propagacion: Colino/Plántula // Distancia de siembra: 0,4 x 1,2 // Densidad de siembra - Plantas/Ha.: 20.883 // Duracion del ciclo: 4 meses // Productividad/Ha/Ciclo: 105.000 kg // Inicio de Produccion desde la siembra: mes 4  // Duracion de la etapa productiva: 1 meses // Productividad promedio en etapa productiva  // Cultivo asociado: NA // Productividad promedio etapa productiva: 130.000 kg // % Rendimiento 1ra. Calidad: 67 // % Rendimiento 2da. Calidad: 33 (24 segunda y 9 tercera) // Precio de venta ponderado por calidad: $2.203 // Valor Jornal: $62.316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</si>
  <si>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</si>
  <si>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</si>
  <si>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</si>
  <si>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</si>
  <si>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</si>
  <si>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</si>
  <si>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</si>
  <si>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</si>
  <si>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</si>
  <si>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</si>
  <si>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</si>
  <si>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$144,0 millones, en comparación con los costos del marco original que ascienden a $81,8 millones, (mes de publicación del marco: septiembre - 2018).
La rentabilidad actualizada (2023 Q4) subió frente a la rentabilidad de la primera AgroGuía, pasando del 25,8% al 49,7%. Mientras que el crecimiento de los costos fue del 176,0%, el crecimiento de los ingresos fue del 259,8%.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</si>
  <si>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</si>
  <si>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</si>
  <si>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</si>
  <si>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</si>
  <si>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</si>
  <si>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</si>
  <si>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</si>
  <si>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</si>
  <si>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</si>
  <si>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</si>
  <si>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</si>
  <si>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</si>
  <si>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</si>
  <si>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</si>
  <si>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</si>
  <si>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39% y el 17% del costo total, respectivamente. En cuanto a los costos de insumos, se destaca la participación de control fitosanitario seguido de instalación, que representan el 25% y el 24%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</si>
  <si>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</si>
  <si>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</si>
  <si>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</si>
  <si>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</si>
  <si>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</si>
  <si>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</si>
  <si>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</si>
  <si>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</si>
  <si>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</si>
  <si>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</si>
  <si>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</si>
  <si>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</si>
  <si>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</si>
  <si>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</si>
  <si>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</si>
  <si>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TOMATE CHONTO HUILA ISNOS</t>
  </si>
  <si>
    <t>En cuanto a los costos de mano de obra, se destaca la participación de cosecha y beneficio segido por control fitosanitario que representan el 39% y el 17% del costo total, respectivamente. En cuanto a los costos de insumos, se destaca la participación de control fitosanitario segido por instalación que representan el 33% y el 21% del costo total, respectivamente.</t>
  </si>
  <si>
    <t>En cuanto a los costos de mano de obra, se destaca la participación de cosecha y beneficio segido por control fitosanitario que representan el 39% y el 17% del costo total, respectivamente. En cuanto a los costos de insumos, se destaca la participación de control fitosanitario segido por instalación que representan el 25% y el 24% del costo total, respectivamente.</t>
  </si>
  <si>
    <t>En cuanto a los costos de mano de obra, se destaca la participación de cosecha y beneficio segido por control fitosanitario que representan el 39% y el 17% del costo total, respectivamente.</t>
  </si>
  <si>
    <t>En cuanto a los costos de insumos, se destaca la participación de control fitosanitario segido por instalación que representan el 25% y el 24% del costo total, respectivamente.</t>
  </si>
  <si>
    <t>En cuanto a los costos de insumos, se destaca la participación de control fitosanitario segido por instalación que representan el 33% y el 21% del costo total, respectivamente.</t>
  </si>
  <si>
    <t>En cuanto a los costos de mano de obra, se destaca la participación de cosecha y beneficio segido por control fitosanitario que representan el 39% y el 17% del costo total, respectivamente.En cuanto a los costos de insumos, se destaca la participación de control fitosanitario segido por instalación que representan el 33%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</si>
  <si>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</si>
  <si>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</si>
  <si>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</si>
  <si>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</si>
  <si>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</si>
  <si>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</si>
  <si>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</si>
  <si>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</si>
  <si>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</si>
  <si>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</si>
  <si>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</si>
  <si>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</si>
  <si>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</si>
  <si>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</si>
  <si>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TOMATE CHONTO HUILA ISNOS,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</si>
  <si>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</si>
  <si>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$ 2.203/kg y con un rendimiento por hectárea de 130.000 kg por ciclo; el margen de utilidad obtenido en la producción de tomate es del 50%.</t>
  </si>
  <si>
    <t>PRECIO MINIMO</t>
  </si>
  <si>
    <t>El precio mínimo ponderado para cubrir los costos de producción, con un rendimiento de 130.000 kg para todo el ciclo de producción, es COP $ 1.108/kg.</t>
  </si>
  <si>
    <t>RENDIMIENTO MINIMO</t>
  </si>
  <si>
    <t>KG</t>
  </si>
  <si>
    <t>El rendimiento mínimo por ha/ciclo para cubrir los costos de producción, con un precio ponderado de COP $ 2.203, es de 65.359 kg/ha para todo el ciclo.</t>
  </si>
  <si>
    <t>El siguiente cuadro presenta diferentes escenarios de rentabilidad para el sistema productivo de TOMATE CHONTO HUILA ISNOS,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</si>
  <si>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</si>
  <si>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</si>
  <si>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</si>
  <si>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</si>
  <si>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</si>
  <si>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</si>
  <si>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</si>
  <si>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</si>
  <si>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</si>
  <si>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</si>
  <si>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TOMATE CHONTO HUILA ISNOS, frente a diferentes escenarios de variación de precios de venta en finca y rendimientos probables (t/ha)</t>
  </si>
  <si>
    <t>Con un precio ponderado de COP $$ 848/kg y con un rendimiento por hectárea de 130.000 kg por ciclo; el margen de utilidad obtenido en la producción de tomate es del 26%.</t>
  </si>
  <si>
    <t>El precio mínimo ponderado para cubrir los costos de producción, con un rendimiento de 130.000 kg para todo el ciclo de producción, es COP $ 629/kg.</t>
  </si>
  <si>
    <t>El rendimiento mínimo por ha/ciclo para cubrir los costos de producción, con un precio ponderado de COP $ 848, es de 96.486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</si>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</sst>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81820330</c:v>
                </c:pt>
                <c:pt idx="1">
                  <c:v>143995290.10828024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26085000</c:v>
                </c:pt>
                <c:pt idx="1">
                  <c:v>43932780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55735330</c:v>
                </c:pt>
                <c:pt idx="1">
                  <c:v>100062510.10828026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0.31880829617773482</c:v>
                </c:pt>
                <c:pt idx="1">
                  <c:v>0.30509872904151125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0.68119170382226524</c:v>
                </c:pt>
                <c:pt idx="1">
                  <c:v>0.69490127095848886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2262864</c:v>
                </c:pt>
                <c:pt idx="1">
                  <c:v>24548179</c:v>
                </c:pt>
                <c:pt idx="2">
                  <c:v>2689179.1082802597</c:v>
                </c:pt>
                <c:pt idx="3">
                  <c:v>22412696</c:v>
                </c:pt>
                <c:pt idx="4">
                  <c:v>23588232</c:v>
                </c:pt>
                <c:pt idx="5">
                  <c:v>1254960</c:v>
                </c:pt>
                <c:pt idx="6">
                  <c:v>0</c:v>
                </c:pt>
                <c:pt idx="7">
                  <c:v>0</c:v>
                </c:pt>
                <c:pt idx="8">
                  <c:v>23306400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3676644</c:v>
                </c:pt>
                <c:pt idx="1">
                  <c:v>7415604</c:v>
                </c:pt>
                <c:pt idx="2">
                  <c:v>17012268</c:v>
                </c:pt>
                <c:pt idx="3">
                  <c:v>3552012</c:v>
                </c:pt>
                <c:pt idx="4">
                  <c:v>4860648</c:v>
                </c:pt>
                <c:pt idx="5">
                  <c:v>1495584</c:v>
                </c:pt>
                <c:pt idx="6">
                  <c:v>5920020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0.31880829617773482</c:v>
                </c:pt>
                <c:pt idx="1">
                  <c:v>0.30509872904151125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0.68119170382226524</c:v>
                </c:pt>
                <c:pt idx="1">
                  <c:v>0.69490127095848886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2183000</c:v>
                </c:pt>
                <c:pt idx="1">
                  <c:v>4403000</c:v>
                </c:pt>
                <c:pt idx="2">
                  <c:v>10101000</c:v>
                </c:pt>
                <c:pt idx="3">
                  <c:v>2109000</c:v>
                </c:pt>
                <c:pt idx="4">
                  <c:v>2886000</c:v>
                </c:pt>
                <c:pt idx="5">
                  <c:v>888000</c:v>
                </c:pt>
                <c:pt idx="6">
                  <c:v>3515000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1215200</c:v>
                </c:pt>
                <c:pt idx="1">
                  <c:v>18624500</c:v>
                </c:pt>
                <c:pt idx="2">
                  <c:v>1236000</c:v>
                </c:pt>
                <c:pt idx="3">
                  <c:v>11416620</c:v>
                </c:pt>
                <c:pt idx="4">
                  <c:v>11954210</c:v>
                </c:pt>
                <c:pt idx="5">
                  <c:v>576800</c:v>
                </c:pt>
                <c:pt idx="6">
                  <c:v>0</c:v>
                </c:pt>
                <c:pt idx="7">
                  <c:v>0</c:v>
                </c:pt>
                <c:pt idx="8">
                  <c:v>10712000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3676644</c:v>
                </c:pt>
                <c:pt idx="1">
                  <c:v>7415604</c:v>
                </c:pt>
                <c:pt idx="2">
                  <c:v>17012268</c:v>
                </c:pt>
                <c:pt idx="3">
                  <c:v>3552012</c:v>
                </c:pt>
                <c:pt idx="4">
                  <c:v>4860648</c:v>
                </c:pt>
                <c:pt idx="5">
                  <c:v>1495584</c:v>
                </c:pt>
                <c:pt idx="6">
                  <c:v>5920020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2262864</c:v>
                </c:pt>
                <c:pt idx="1">
                  <c:v>24548179</c:v>
                </c:pt>
                <c:pt idx="2">
                  <c:v>2689179.1082802597</c:v>
                </c:pt>
                <c:pt idx="3">
                  <c:v>22412696</c:v>
                </c:pt>
                <c:pt idx="4">
                  <c:v>23588232</c:v>
                </c:pt>
                <c:pt idx="5">
                  <c:v>1254960</c:v>
                </c:pt>
                <c:pt idx="6">
                  <c:v>0</c:v>
                </c:pt>
                <c:pt idx="7">
                  <c:v>0</c:v>
                </c:pt>
                <c:pt idx="8">
                  <c:v>23306400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81820330</c:v>
                </c:pt>
                <c:pt idx="1">
                  <c:v>143995290.10828024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26085000</c:v>
                </c:pt>
                <c:pt idx="1">
                  <c:v>43932780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55735330</c:v>
                </c:pt>
                <c:pt idx="1">
                  <c:v>100062510.10828026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4860.6499999999996</v>
      </c>
      <c r="C7" s="22">
        <v>39072.129999999997</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43932.78</v>
      </c>
      <c r="AH7" s="23">
        <v>0.3050987290415112</v>
      </c>
    </row>
    <row r="8" spans="1:34">
      <c r="A8" s="5" t="s">
        <v>52</v>
      </c>
      <c r="B8" s="22">
        <v>23588.23</v>
      </c>
      <c r="C8" s="22">
        <v>76474.28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100062.51</v>
      </c>
      <c r="AH8" s="23">
        <v>0.69490127095848875</v>
      </c>
    </row>
    <row r="9" spans="1:34">
      <c r="A9" s="9" t="s">
        <v>53</v>
      </c>
      <c r="B9" s="22">
        <v>28448.880000000001</v>
      </c>
      <c r="C9" s="22">
        <v>115546.41</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143995.29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84500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84500</v>
      </c>
      <c r="AH11" s="27"/>
    </row>
    <row r="12" spans="1:34">
      <c r="A12" s="5" t="s">
        <v>56</v>
      </c>
      <c r="B12" s="24"/>
      <c r="C12" s="24">
        <v>32500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32500</v>
      </c>
      <c r="AH12" s="27"/>
    </row>
    <row r="13" spans="1:34">
      <c r="A13" s="5" t="s">
        <v>57</v>
      </c>
      <c r="B13" s="24"/>
      <c r="C13" s="24">
        <v>13000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13000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2494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2494</v>
      </c>
      <c r="AH15" s="27"/>
    </row>
    <row r="16" spans="1:34">
      <c r="A16" s="5" t="s">
        <v>60</v>
      </c>
      <c r="B16" s="113">
        <v>0</v>
      </c>
      <c r="C16" s="113">
        <v>1871</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1871</v>
      </c>
      <c r="AH16" s="27"/>
    </row>
    <row r="17" spans="1:34">
      <c r="A17" s="5" t="s">
        <v>61</v>
      </c>
      <c r="B17" s="113">
        <v>0</v>
      </c>
      <c r="C17" s="113">
        <v>1143</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1143</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286409.5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286409.5</v>
      </c>
      <c r="AH19" s="27"/>
    </row>
    <row r="20" spans="1:34">
      <c r="A20" s="3" t="s">
        <v>64</v>
      </c>
      <c r="B20" s="25">
        <v>-28448.880000000001</v>
      </c>
      <c r="C20" s="25">
        <v>170863.09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142414.21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26085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26085</v>
      </c>
      <c r="AH121" s="71">
        <v>0.31880829617773482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55735.33</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55735.33</v>
      </c>
      <c r="AH122" s="71">
        <v>0.68119170382226524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81820.33</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81820.33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84500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84500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32500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32500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13000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13000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0.96</v>
      </c>
      <c r="D129" s="74">
        <v>0.96</v>
      </c>
      <c r="E129" s="74">
        <v>0.96</v>
      </c>
      <c r="F129" s="74">
        <v>0.96</v>
      </c>
      <c r="G129" s="74">
        <v>0.96</v>
      </c>
      <c r="H129" s="74">
        <v>0.96</v>
      </c>
      <c r="I129" s="74">
        <v>0.96</v>
      </c>
      <c r="J129" s="74">
        <v>0.96</v>
      </c>
      <c r="K129" s="74">
        <v>0.96</v>
      </c>
      <c r="L129" s="74">
        <v>0.96</v>
      </c>
      <c r="M129" s="74">
        <v>0.96</v>
      </c>
      <c r="N129" s="74">
        <v>0.96</v>
      </c>
      <c r="O129" s="74">
        <v>0.96</v>
      </c>
      <c r="P129" s="74">
        <v>0.96</v>
      </c>
      <c r="Q129" s="74">
        <v>0.96</v>
      </c>
      <c r="R129" s="74">
        <v>0.96</v>
      </c>
      <c r="S129" s="74">
        <v>0.96</v>
      </c>
      <c r="T129" s="74">
        <v>0.96</v>
      </c>
      <c r="U129" s="74">
        <v>0.96</v>
      </c>
      <c r="V129" s="74">
        <v>0.96</v>
      </c>
      <c r="W129" s="74">
        <v>0.96</v>
      </c>
      <c r="X129" s="74">
        <v>0.96</v>
      </c>
      <c r="Y129" s="74">
        <v>0.96</v>
      </c>
      <c r="Z129" s="74">
        <v>0.96</v>
      </c>
      <c r="AA129" s="74">
        <v>0.96</v>
      </c>
      <c r="AB129" s="74">
        <v>0.96</v>
      </c>
      <c r="AC129" s="74">
        <v>0.96</v>
      </c>
      <c r="AD129" s="74">
        <v>0.96</v>
      </c>
      <c r="AE129" s="74">
        <v>0.96</v>
      </c>
      <c r="AF129" s="74">
        <v>0.96</v>
      </c>
      <c r="AG129" s="74">
        <v>0.96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0.72</v>
      </c>
      <c r="D130" s="74">
        <v>0.72</v>
      </c>
      <c r="E130" s="74">
        <v>0.72</v>
      </c>
      <c r="F130" s="74">
        <v>0.72</v>
      </c>
      <c r="G130" s="74">
        <v>0.72</v>
      </c>
      <c r="H130" s="74">
        <v>0.72</v>
      </c>
      <c r="I130" s="74">
        <v>0.72</v>
      </c>
      <c r="J130" s="74">
        <v>0.72</v>
      </c>
      <c r="K130" s="74">
        <v>0.72</v>
      </c>
      <c r="L130" s="74">
        <v>0.72</v>
      </c>
      <c r="M130" s="74">
        <v>0.72</v>
      </c>
      <c r="N130" s="74">
        <v>0.72</v>
      </c>
      <c r="O130" s="74">
        <v>0.72</v>
      </c>
      <c r="P130" s="74">
        <v>0.72</v>
      </c>
      <c r="Q130" s="74">
        <v>0.72</v>
      </c>
      <c r="R130" s="74">
        <v>0.72</v>
      </c>
      <c r="S130" s="74">
        <v>0.72</v>
      </c>
      <c r="T130" s="74">
        <v>0.72</v>
      </c>
      <c r="U130" s="74">
        <v>0.72</v>
      </c>
      <c r="V130" s="74">
        <v>0.72</v>
      </c>
      <c r="W130" s="74">
        <v>0.72</v>
      </c>
      <c r="X130" s="74">
        <v>0.72</v>
      </c>
      <c r="Y130" s="74">
        <v>0.72</v>
      </c>
      <c r="Z130" s="74">
        <v>0.72</v>
      </c>
      <c r="AA130" s="74">
        <v>0.72</v>
      </c>
      <c r="AB130" s="74">
        <v>0.72</v>
      </c>
      <c r="AC130" s="74">
        <v>0.72</v>
      </c>
      <c r="AD130" s="74">
        <v>0.72</v>
      </c>
      <c r="AE130" s="74">
        <v>0.72</v>
      </c>
      <c r="AF130" s="74">
        <v>0.72</v>
      </c>
      <c r="AG130" s="74">
        <v>0.72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0.44</v>
      </c>
      <c r="D131" s="74">
        <v>0.44</v>
      </c>
      <c r="E131" s="74">
        <v>0.44</v>
      </c>
      <c r="F131" s="74">
        <v>0.44</v>
      </c>
      <c r="G131" s="74">
        <v>0.44</v>
      </c>
      <c r="H131" s="74">
        <v>0.44</v>
      </c>
      <c r="I131" s="74">
        <v>0.44</v>
      </c>
      <c r="J131" s="74">
        <v>0.44</v>
      </c>
      <c r="K131" s="74">
        <v>0.44</v>
      </c>
      <c r="L131" s="74">
        <v>0.44</v>
      </c>
      <c r="M131" s="74">
        <v>0.44</v>
      </c>
      <c r="N131" s="74">
        <v>0.44</v>
      </c>
      <c r="O131" s="74">
        <v>0.44</v>
      </c>
      <c r="P131" s="74">
        <v>0.44</v>
      </c>
      <c r="Q131" s="74">
        <v>0.44</v>
      </c>
      <c r="R131" s="74">
        <v>0.44</v>
      </c>
      <c r="S131" s="74">
        <v>0.44</v>
      </c>
      <c r="T131" s="74">
        <v>0.44</v>
      </c>
      <c r="U131" s="74">
        <v>0.44</v>
      </c>
      <c r="V131" s="74">
        <v>0.44</v>
      </c>
      <c r="W131" s="74">
        <v>0.44</v>
      </c>
      <c r="X131" s="74">
        <v>0.44</v>
      </c>
      <c r="Y131" s="74">
        <v>0.44</v>
      </c>
      <c r="Z131" s="74">
        <v>0.44</v>
      </c>
      <c r="AA131" s="74">
        <v>0.44</v>
      </c>
      <c r="AB131" s="74">
        <v>0.44</v>
      </c>
      <c r="AC131" s="74">
        <v>0.44</v>
      </c>
      <c r="AD131" s="74">
        <v>0.44</v>
      </c>
      <c r="AE131" s="74">
        <v>0.44</v>
      </c>
      <c r="AF131" s="74">
        <v>0.44</v>
      </c>
      <c r="AG131" s="74">
        <v>0.44</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110240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110240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28419.67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28419.67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2183000</v>
      </c>
      <c r="AY8" s="21" t="s">
        <v>85</v>
      </c>
      <c r="AZ8" s="89">
        <v>1215200</v>
      </c>
    </row>
    <row r="9" spans="2:59" ht="14.45" customHeight="1">
      <c r="B9" s="136"/>
      <c r="C9" s="136"/>
      <c r="D9" s="136"/>
      <c r="E9" s="136"/>
      <c r="F9" s="136"/>
      <c r="G9" s="136"/>
      <c r="H9" s="136"/>
      <c r="I9" s="136"/>
      <c r="J9" s="37"/>
      <c r="AP9" s="21" t="s">
        <v>86</v>
      </c>
      <c r="AQ9" s="89">
        <v>4403000</v>
      </c>
      <c r="AY9" s="21" t="s">
        <v>86</v>
      </c>
      <c r="AZ9" s="89">
        <v>18624500</v>
      </c>
    </row>
    <row r="10" spans="2:59" ht="14.45" customHeight="1">
      <c r="B10" s="136"/>
      <c r="C10" s="136"/>
      <c r="D10" s="136"/>
      <c r="E10" s="136"/>
      <c r="F10" s="136"/>
      <c r="G10" s="136"/>
      <c r="H10" s="136"/>
      <c r="I10" s="136"/>
      <c r="J10" s="37"/>
      <c r="AP10" s="21" t="s">
        <v>87</v>
      </c>
      <c r="AQ10" s="89">
        <v>10101000</v>
      </c>
      <c r="AY10" s="21" t="s">
        <v>87</v>
      </c>
      <c r="AZ10" s="89">
        <v>1236000</v>
      </c>
    </row>
    <row r="11" spans="2:59" ht="14.45" customHeight="1">
      <c r="B11" s="76" t="s">
        <v>88</v>
      </c>
      <c r="C11" s="76"/>
      <c r="D11" s="76"/>
      <c r="E11" s="76"/>
      <c r="F11" s="76"/>
      <c r="G11" s="76"/>
      <c r="H11" s="76"/>
      <c r="I11" s="76"/>
      <c r="AP11" s="21" t="s">
        <v>89</v>
      </c>
      <c r="AQ11" s="89">
        <v>2109000</v>
      </c>
      <c r="AY11" s="21" t="s">
        <v>89</v>
      </c>
      <c r="AZ11" s="89">
        <v>11416620</v>
      </c>
    </row>
    <row r="12" spans="2:59" ht="14.45" customHeight="1">
      <c r="B12" s="76"/>
      <c r="C12" s="76"/>
      <c r="D12" s="76"/>
      <c r="E12" s="76"/>
      <c r="F12" s="76"/>
      <c r="G12" s="76"/>
      <c r="H12" s="76"/>
      <c r="I12" s="76"/>
      <c r="AP12" s="21" t="s">
        <v>90</v>
      </c>
      <c r="AQ12" s="89">
        <v>2886000</v>
      </c>
      <c r="AY12" s="21" t="s">
        <v>90</v>
      </c>
      <c r="AZ12" s="89">
        <v>11954210</v>
      </c>
    </row>
    <row r="13" spans="2:59" ht="14.45" customHeight="1">
      <c r="B13" s="76"/>
      <c r="C13" s="76"/>
      <c r="D13" s="76"/>
      <c r="E13" s="76"/>
      <c r="F13" s="76"/>
      <c r="G13" s="76"/>
      <c r="H13" s="76"/>
      <c r="I13" s="76"/>
      <c r="AP13" s="21" t="s">
        <v>91</v>
      </c>
      <c r="AQ13" s="89">
        <v>888000</v>
      </c>
      <c r="AY13" s="21" t="s">
        <v>91</v>
      </c>
      <c r="AZ13" s="89">
        <v>576800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3515000</v>
      </c>
      <c r="AY16" s="21" t="s">
        <v>92</v>
      </c>
      <c r="AZ16" s="89">
        <v>0</v>
      </c>
    </row>
    <row r="17" spans="42:59" ht="14.45" customHeight="1">
      <c r="AP17" s="21" t="s">
        <v>93</v>
      </c>
      <c r="AQ17" s="89">
        <v>0</v>
      </c>
      <c r="AY17" s="21" t="s">
        <v>93</v>
      </c>
      <c r="AZ17" s="89">
        <v>0</v>
      </c>
    </row>
    <row r="18" spans="42:59">
      <c r="AP18" s="21" t="s">
        <v>94</v>
      </c>
      <c r="AQ18" s="89">
        <v>0</v>
      </c>
      <c r="AY18" s="21" t="s">
        <v>94</v>
      </c>
      <c r="AZ18" s="89">
        <v>10712000</v>
      </c>
    </row>
    <row r="19" spans="42:59">
      <c r="AP19" s="21" t="s">
        <v>95</v>
      </c>
      <c r="AQ19" s="89">
        <v>0</v>
      </c>
      <c r="AY19" s="21" t="s">
        <v>95</v>
      </c>
      <c r="AZ19" s="89">
        <v>0</v>
      </c>
    </row>
    <row r="20" spans="42:59" ht="15">
      <c r="AP20" s="77" t="s">
        <v>96</v>
      </c>
      <c r="AQ20" s="90">
        <v>26085000</v>
      </c>
      <c r="AY20" s="77" t="s">
        <v>96</v>
      </c>
      <c r="AZ20" s="90">
        <v>55735330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3676644</v>
      </c>
      <c r="AY27" s="21" t="s">
        <v>85</v>
      </c>
      <c r="AZ27" s="89">
        <v>2262864</v>
      </c>
    </row>
    <row r="28" spans="42:59">
      <c r="AP28" s="21" t="s">
        <v>86</v>
      </c>
      <c r="AQ28" s="89">
        <v>7415604</v>
      </c>
      <c r="AY28" s="21" t="s">
        <v>86</v>
      </c>
      <c r="AZ28" s="89">
        <v>24548179</v>
      </c>
    </row>
    <row r="29" spans="42:59" ht="14.45" customHeight="1">
      <c r="AP29" s="21" t="s">
        <v>87</v>
      </c>
      <c r="AQ29" s="89">
        <v>17012268</v>
      </c>
      <c r="AY29" s="21" t="s">
        <v>87</v>
      </c>
      <c r="AZ29" s="89">
        <v>2689179.1082802597</v>
      </c>
    </row>
    <row r="30" spans="42:59">
      <c r="AP30" s="21" t="s">
        <v>89</v>
      </c>
      <c r="AQ30" s="89">
        <v>3552012</v>
      </c>
      <c r="AY30" s="21" t="s">
        <v>89</v>
      </c>
      <c r="AZ30" s="89">
        <v>22412696</v>
      </c>
    </row>
    <row r="31" spans="42:59">
      <c r="AP31" s="21" t="s">
        <v>90</v>
      </c>
      <c r="AQ31" s="89">
        <v>4860648</v>
      </c>
      <c r="AY31" s="21" t="s">
        <v>90</v>
      </c>
      <c r="AZ31" s="89">
        <v>23588232</v>
      </c>
    </row>
    <row r="32" spans="42:59" ht="14.45" customHeight="1">
      <c r="AP32" s="21" t="s">
        <v>91</v>
      </c>
      <c r="AQ32" s="89">
        <v>1495584</v>
      </c>
      <c r="AY32" s="21" t="s">
        <v>91</v>
      </c>
      <c r="AZ32" s="89">
        <v>1254960</v>
      </c>
    </row>
    <row r="33" spans="2:56" ht="14.45" customHeight="1">
      <c r="AP33" s="21" t="s">
        <v>92</v>
      </c>
      <c r="AQ33" s="89">
        <v>5920020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23306400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43932780</v>
      </c>
      <c r="AY37" s="77" t="s">
        <v>96</v>
      </c>
      <c r="AZ37" s="90">
        <v>100062510.10828026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81820330</v>
      </c>
      <c r="AR41" s="110">
        <v>26085000</v>
      </c>
      <c r="AS41" s="110">
        <v>55735330</v>
      </c>
      <c r="AV41" s="21" t="s">
        <v>101</v>
      </c>
      <c r="AW41" s="91">
        <v>0.31880829617773482</v>
      </c>
      <c r="AX41" s="91">
        <v>0.68119170382226524</v>
      </c>
    </row>
    <row r="42" spans="2:56" ht="15">
      <c r="B42" s="38"/>
      <c r="C42" s="38"/>
      <c r="D42" s="38"/>
      <c r="E42" s="38"/>
      <c r="F42" s="38"/>
      <c r="G42" s="38"/>
      <c r="H42" s="38"/>
      <c r="I42" s="38"/>
      <c r="AP42" s="21" t="s">
        <v>102</v>
      </c>
      <c r="AQ42" s="110">
        <v>143995290.10828024</v>
      </c>
      <c r="AR42" s="110">
        <v>43932780</v>
      </c>
      <c r="AS42" s="110">
        <v>100062510.10828026</v>
      </c>
      <c r="AV42" s="21" t="s">
        <v>102</v>
      </c>
      <c r="AW42" s="91">
        <v>0.30509872904151125</v>
      </c>
      <c r="AX42" s="91">
        <v>0.69490127095848886</v>
      </c>
    </row>
    <row r="43" spans="2:56">
      <c r="BD43" s="92">
        <v>60037506064968.156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0.49723982619291607</v>
      </c>
    </row>
    <row r="54" spans="2:55">
      <c r="BA54" s="21" t="s">
        <v>105</v>
      </c>
      <c r="BC54" s="94">
        <v>0.25779816763425251</v>
      </c>
    </row>
    <row r="55" spans="2:55" ht="15" thickBot="1">
      <c r="BA55" s="21" t="s">
        <v>106</v>
      </c>
      <c r="BC55" s="94" t="s">
        <v>102</v>
      </c>
    </row>
    <row r="56" spans="2:55" ht="16.5" thickTop="1" thickBot="1">
      <c r="BA56" s="95" t="s">
        <v>107</v>
      </c>
      <c r="BB56" s="95"/>
      <c r="BC56" s="93">
        <v>81820330</v>
      </c>
    </row>
    <row r="57" spans="2:55" ht="16.5" thickTop="1" thickBot="1">
      <c r="BA57" s="96" t="s">
        <v>108</v>
      </c>
      <c r="BB57" s="96"/>
      <c r="BC57" s="97">
        <v>43346</v>
      </c>
    </row>
    <row r="58" spans="2:55" ht="16.5" thickTop="1" thickBot="1">
      <c r="BA58" s="96" t="s">
        <v>109</v>
      </c>
      <c r="BB58" s="96"/>
      <c r="BC58" s="98">
        <v>1.7598962276035826</v>
      </c>
    </row>
    <row r="59" spans="2:55" ht="16.5" thickTop="1" thickBot="1">
      <c r="BA59" s="95" t="s">
        <v>110</v>
      </c>
      <c r="BB59" s="95" t="s">
        <v>111</v>
      </c>
      <c r="BC59" s="93">
        <v>110240</v>
      </c>
    </row>
    <row r="60" spans="2:55" ht="16.5" thickTop="1" thickBot="1">
      <c r="I60" s="62" t="s">
        <v>66</v>
      </c>
      <c r="BA60" s="96" t="s">
        <v>112</v>
      </c>
      <c r="BB60" s="96"/>
      <c r="BC60" s="98">
        <v>2.5980542452830186</v>
      </c>
    </row>
    <row r="61" spans="2:55" ht="16.5" thickTop="1" thickBot="1">
      <c r="BA61" s="95" t="s">
        <v>110</v>
      </c>
      <c r="BB61" s="95" t="s">
        <v>111</v>
      </c>
      <c r="BC61" s="93">
        <v>286409.5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2183000</v>
      </c>
      <c r="J5" t="s">
        <v>85</v>
      </c>
      <c r="K5" s="1">
        <v>1215200</v>
      </c>
      <c r="S5" s="139"/>
      <c r="T5" s="139"/>
      <c r="U5" s="139"/>
      <c r="V5" s="139"/>
      <c r="W5" s="139"/>
      <c r="X5" s="139"/>
      <c r="Y5" s="139"/>
      <c r="Z5" s="139"/>
    </row>
    <row r="6" spans="1:27">
      <c r="A6" t="s">
        <v>86</v>
      </c>
      <c r="B6" s="1">
        <v>4403000</v>
      </c>
      <c r="J6" t="s">
        <v>86</v>
      </c>
      <c r="K6" s="1">
        <v>18624500</v>
      </c>
      <c r="S6" s="139"/>
      <c r="T6" s="139"/>
      <c r="U6" s="139"/>
      <c r="V6" s="139"/>
      <c r="W6" s="139"/>
      <c r="X6" s="139"/>
      <c r="Y6" s="139"/>
      <c r="Z6" s="139"/>
      <c r="AA6" s="18"/>
    </row>
    <row r="7" spans="1:27">
      <c r="A7" t="s">
        <v>87</v>
      </c>
      <c r="B7" s="1">
        <v>10101000</v>
      </c>
      <c r="J7" t="s">
        <v>87</v>
      </c>
      <c r="K7" s="1">
        <v>1236000</v>
      </c>
      <c r="S7" s="139"/>
      <c r="T7" s="139"/>
      <c r="U7" s="139"/>
      <c r="V7" s="139"/>
      <c r="W7" s="139"/>
      <c r="X7" s="139"/>
      <c r="Y7" s="139"/>
      <c r="Z7" s="139"/>
      <c r="AA7" s="18"/>
    </row>
    <row r="8" spans="1:27">
      <c r="A8" t="s">
        <v>89</v>
      </c>
      <c r="B8" s="1">
        <v>2109000</v>
      </c>
      <c r="J8" t="s">
        <v>89</v>
      </c>
      <c r="K8" s="1">
        <v>11416620</v>
      </c>
      <c r="S8" s="139"/>
      <c r="T8" s="139"/>
      <c r="U8" s="139"/>
      <c r="V8" s="139"/>
      <c r="W8" s="139"/>
      <c r="X8" s="139"/>
      <c r="Y8" s="139"/>
      <c r="Z8" s="139"/>
    </row>
    <row r="9" spans="1:27">
      <c r="A9" t="s">
        <v>90</v>
      </c>
      <c r="B9" s="1">
        <v>2886000</v>
      </c>
      <c r="J9" t="s">
        <v>90</v>
      </c>
      <c r="K9" s="1">
        <v>11954210</v>
      </c>
      <c r="S9" s="139"/>
      <c r="T9" s="139"/>
      <c r="U9" s="139"/>
      <c r="V9" s="139"/>
      <c r="W9" s="139"/>
      <c r="X9" s="139"/>
      <c r="Y9" s="139"/>
      <c r="Z9" s="139"/>
    </row>
    <row r="10" spans="1:27">
      <c r="A10" t="s">
        <v>91</v>
      </c>
      <c r="B10" s="1">
        <v>888000</v>
      </c>
      <c r="J10" t="s">
        <v>91</v>
      </c>
      <c r="K10" s="1">
        <v>576800</v>
      </c>
      <c r="S10" s="139"/>
      <c r="T10" s="139"/>
      <c r="U10" s="139"/>
      <c r="V10" s="139"/>
      <c r="W10" s="139"/>
      <c r="X10" s="139"/>
      <c r="Y10" s="139"/>
      <c r="Z10" s="139"/>
    </row>
    <row r="11" spans="1:27">
      <c r="A11" t="s">
        <v>92</v>
      </c>
      <c r="B11" s="1">
        <v>3515000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10712000</v>
      </c>
    </row>
    <row r="14" spans="1:27">
      <c r="A14" t="s">
        <v>95</v>
      </c>
      <c r="B14" s="1">
        <v>0</v>
      </c>
      <c r="J14" t="s">
        <v>95</v>
      </c>
      <c r="K14" s="1">
        <v>0</v>
      </c>
    </row>
    <row r="15" spans="1:27">
      <c r="A15" s="12" t="s">
        <v>96</v>
      </c>
      <c r="B15" s="13">
        <v>26085000</v>
      </c>
      <c r="J15" s="12" t="s">
        <v>96</v>
      </c>
      <c r="K15" s="13">
        <v>55735330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3676644</v>
      </c>
      <c r="J22" t="s">
        <v>85</v>
      </c>
      <c r="K22" s="1">
        <v>2262864</v>
      </c>
      <c r="S22" s="139"/>
      <c r="T22" s="139"/>
      <c r="U22" s="139"/>
      <c r="V22" s="139"/>
      <c r="W22" s="139"/>
      <c r="X22" s="139"/>
      <c r="Y22" s="139"/>
      <c r="Z22" s="139"/>
    </row>
    <row r="23" spans="1:26">
      <c r="A23" t="s">
        <v>86</v>
      </c>
      <c r="B23" s="1">
        <v>7415604</v>
      </c>
      <c r="J23" t="s">
        <v>86</v>
      </c>
      <c r="K23" s="1">
        <v>24548179</v>
      </c>
      <c r="S23" s="139"/>
      <c r="T23" s="139"/>
      <c r="U23" s="139"/>
      <c r="V23" s="139"/>
      <c r="W23" s="139"/>
      <c r="X23" s="139"/>
      <c r="Y23" s="139"/>
      <c r="Z23" s="139"/>
    </row>
    <row r="24" spans="1:26" ht="14.45" customHeight="1">
      <c r="A24" t="s">
        <v>87</v>
      </c>
      <c r="B24" s="1">
        <v>17012268</v>
      </c>
      <c r="J24" t="s">
        <v>87</v>
      </c>
      <c r="K24" s="1">
        <v>2689179.1082802597</v>
      </c>
      <c r="S24" s="139"/>
      <c r="T24" s="139"/>
      <c r="U24" s="139"/>
      <c r="V24" s="139"/>
      <c r="W24" s="139"/>
      <c r="X24" s="139"/>
      <c r="Y24" s="139"/>
      <c r="Z24" s="139"/>
    </row>
    <row r="25" spans="1:26">
      <c r="A25" t="s">
        <v>89</v>
      </c>
      <c r="B25" s="1">
        <v>3552012</v>
      </c>
      <c r="J25" t="s">
        <v>89</v>
      </c>
      <c r="K25" s="1">
        <v>22412696</v>
      </c>
      <c r="S25" s="139"/>
      <c r="T25" s="139"/>
      <c r="U25" s="139"/>
      <c r="V25" s="139"/>
      <c r="W25" s="139"/>
      <c r="X25" s="139"/>
      <c r="Y25" s="139"/>
      <c r="Z25" s="139"/>
    </row>
    <row r="26" spans="1:26" ht="14.45" customHeight="1">
      <c r="A26" t="s">
        <v>90</v>
      </c>
      <c r="B26" s="1">
        <v>4860648</v>
      </c>
      <c r="J26" t="s">
        <v>90</v>
      </c>
      <c r="K26" s="1">
        <v>23588232</v>
      </c>
      <c r="S26" s="139"/>
      <c r="T26" s="139"/>
      <c r="U26" s="139"/>
      <c r="V26" s="139"/>
      <c r="W26" s="139"/>
      <c r="X26" s="139"/>
      <c r="Y26" s="139"/>
      <c r="Z26" s="139"/>
    </row>
    <row r="27" spans="1:26">
      <c r="A27" t="s">
        <v>91</v>
      </c>
      <c r="B27" s="1">
        <v>1495584</v>
      </c>
      <c r="J27" t="s">
        <v>91</v>
      </c>
      <c r="K27" s="1">
        <v>1254960</v>
      </c>
      <c r="S27" s="139"/>
      <c r="T27" s="139"/>
      <c r="U27" s="139"/>
      <c r="V27" s="139"/>
      <c r="W27" s="139"/>
      <c r="X27" s="139"/>
      <c r="Y27" s="139"/>
      <c r="Z27" s="139"/>
    </row>
    <row r="28" spans="1:26">
      <c r="A28" t="s">
        <v>92</v>
      </c>
      <c r="B28" s="1">
        <v>5920020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23306400</v>
      </c>
    </row>
    <row r="31" spans="1:26">
      <c r="A31" t="s">
        <v>95</v>
      </c>
      <c r="B31" s="1">
        <v>0</v>
      </c>
      <c r="J31" t="s">
        <v>95</v>
      </c>
      <c r="K31" s="1">
        <v>0</v>
      </c>
    </row>
    <row r="32" spans="1:26">
      <c r="A32" s="12" t="s">
        <v>96</v>
      </c>
      <c r="B32" s="13">
        <v>43932780</v>
      </c>
      <c r="J32" s="12" t="s">
        <v>96</v>
      </c>
      <c r="K32" s="13">
        <v>100062510.10828026</v>
      </c>
    </row>
    <row r="35" spans="1:15">
      <c r="B35" t="s">
        <v>99</v>
      </c>
      <c r="C35" t="s">
        <v>100</v>
      </c>
      <c r="D35" t="s">
        <v>76</v>
      </c>
      <c r="H35" t="s">
        <v>100</v>
      </c>
      <c r="I35" t="s">
        <v>76</v>
      </c>
    </row>
    <row r="36" spans="1:15">
      <c r="A36" t="s">
        <v>101</v>
      </c>
      <c r="B36" s="14">
        <v>81820330</v>
      </c>
      <c r="C36" s="14">
        <v>26085000</v>
      </c>
      <c r="D36" s="14">
        <v>55735330</v>
      </c>
      <c r="G36" t="s">
        <v>101</v>
      </c>
      <c r="H36" s="15">
        <v>0.31880829617773482</v>
      </c>
      <c r="I36" s="15">
        <v>0.68119170382226524</v>
      </c>
    </row>
    <row r="37" spans="1:15">
      <c r="A37" t="s">
        <v>102</v>
      </c>
      <c r="B37" s="14">
        <v>143995290.10828024</v>
      </c>
      <c r="C37" s="14">
        <v>43932780</v>
      </c>
      <c r="D37" s="14">
        <v>100062510.10828026</v>
      </c>
      <c r="G37" t="s">
        <v>102</v>
      </c>
      <c r="H37" s="15">
        <v>0.30509872904151125</v>
      </c>
      <c r="I37" s="15">
        <v>0.69490127095848886</v>
      </c>
    </row>
    <row r="38" spans="1:15">
      <c r="O38" s="17">
        <v>60037506064968.156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1107.6600000000001</v>
      </c>
      <c r="J11" s="19"/>
      <c r="K11" s="19"/>
    </row>
    <row r="12" spans="2:57" ht="14.45" customHeight="1" thickBot="1">
      <c r="B12" s="19"/>
      <c r="C12" s="19"/>
      <c r="D12" s="19"/>
      <c r="E12" s="19"/>
      <c r="F12" s="19"/>
      <c r="G12" s="44" t="s">
        <v>128</v>
      </c>
      <c r="H12" s="45" t="s">
        <v>129</v>
      </c>
      <c r="I12" s="46">
        <v>28448880</v>
      </c>
      <c r="J12" s="19"/>
      <c r="K12" s="19"/>
    </row>
    <row r="13" spans="2:57" ht="14.45" customHeight="1" thickBot="1">
      <c r="B13" s="19"/>
      <c r="C13" s="19"/>
      <c r="D13" s="19"/>
      <c r="E13" s="19"/>
      <c r="F13" s="19"/>
      <c r="G13" s="44" t="s">
        <v>130</v>
      </c>
      <c r="H13" s="45" t="s">
        <v>129</v>
      </c>
      <c r="I13" s="46">
        <v>25964708</v>
      </c>
      <c r="J13" s="19"/>
      <c r="K13" s="19"/>
    </row>
    <row r="14" spans="2:57" ht="14.45" customHeight="1" thickBot="1">
      <c r="B14" s="19"/>
      <c r="C14" s="19"/>
      <c r="D14" s="19"/>
      <c r="E14" s="19"/>
      <c r="F14" s="19"/>
      <c r="G14" s="44" t="s">
        <v>131</v>
      </c>
      <c r="H14" s="45" t="s">
        <v>132</v>
      </c>
      <c r="I14" s="47">
        <v>130</v>
      </c>
      <c r="J14" s="19"/>
      <c r="K14" s="19"/>
    </row>
    <row r="15" spans="2:57" ht="14.45" customHeight="1" thickBot="1">
      <c r="B15" s="19"/>
      <c r="C15" s="19"/>
      <c r="D15" s="19"/>
      <c r="E15" s="19"/>
      <c r="F15" s="19"/>
      <c r="G15" s="44" t="s">
        <v>133</v>
      </c>
      <c r="H15" s="45" t="s">
        <v>134</v>
      </c>
      <c r="I15" s="48">
        <v>49.723982619291604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1107.6600000000001</v>
      </c>
      <c r="AS25" s="21" t="s">
        <v>111</v>
      </c>
    </row>
    <row r="26" spans="2:46">
      <c r="B26" s="159" t="s">
        <v>8</v>
      </c>
      <c r="C26" s="143" t="s">
        <v>139</v>
      </c>
      <c r="D26" s="143"/>
      <c r="E26" s="143"/>
      <c r="F26" s="143"/>
      <c r="G26" s="143"/>
      <c r="H26" s="143"/>
      <c r="I26" s="143"/>
      <c r="J26" s="143"/>
      <c r="K26" s="143"/>
      <c r="L26" s="143"/>
      <c r="M26" s="143"/>
      <c r="N26" s="143"/>
      <c r="O26" s="144"/>
      <c r="AP26" s="21" t="s">
        <v>140</v>
      </c>
      <c r="AR26" s="73">
        <v>65358.822594920915</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2.2031499999999999</v>
      </c>
      <c r="AT30" s="101">
        <v>130000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286409.5</v>
      </c>
      <c r="AV39" s="103">
        <v>2.2000000000000002</v>
      </c>
      <c r="AW39" s="104">
        <v>2.5980542452830186</v>
      </c>
    </row>
    <row r="40" spans="2:49" ht="14.45" customHeight="1">
      <c r="B40" s="19"/>
      <c r="C40" s="49"/>
      <c r="D40" s="53" t="s">
        <v>151</v>
      </c>
      <c r="E40" s="114">
        <v>1652.3625</v>
      </c>
      <c r="F40" s="114">
        <v>1762.5199999999998</v>
      </c>
      <c r="G40" s="114">
        <v>1872.6775</v>
      </c>
      <c r="H40" s="114">
        <v>1982.8349999999998</v>
      </c>
      <c r="I40" s="114">
        <v>2092.9924999999998</v>
      </c>
      <c r="J40" s="115">
        <v>2203.15</v>
      </c>
      <c r="K40" s="114">
        <v>2313.3074999999999</v>
      </c>
      <c r="L40" s="114">
        <v>2423.4649999999997</v>
      </c>
      <c r="M40" s="114">
        <v>2533.6224999999999</v>
      </c>
      <c r="N40" s="114">
        <v>2643.78</v>
      </c>
      <c r="O40" s="114">
        <v>2753.9375</v>
      </c>
      <c r="AT40" s="21" t="s">
        <v>152</v>
      </c>
      <c r="AU40" s="102">
        <v>143995.29</v>
      </c>
      <c r="AV40" s="103">
        <v>1.1100000000000001</v>
      </c>
      <c r="AW40" s="104">
        <v>1.7598962262801923</v>
      </c>
    </row>
    <row r="41" spans="2:49">
      <c r="B41" s="19"/>
      <c r="C41" s="54">
        <v>-0.2</v>
      </c>
      <c r="D41" s="55">
        <v>75582</v>
      </c>
      <c r="E41" s="56">
        <v>-0.1529874413647149</v>
      </c>
      <c r="F41" s="56">
        <v>-8.0925726279420435E-2</v>
      </c>
      <c r="G41" s="56">
        <v>-1.7341860027689567E-2</v>
      </c>
      <c r="H41" s="56">
        <v>3.9177132196070802E-2</v>
      </c>
      <c r="I41" s="56">
        <v>8.9746756817330256E-2</v>
      </c>
      <c r="J41" s="56">
        <v>0.13525941897646376</v>
      </c>
      <c r="K41" s="56">
        <v>0.17643754188234648</v>
      </c>
      <c r="L41" s="56">
        <v>0.21387219906951244</v>
      </c>
      <c r="M41" s="56">
        <v>0.24805166867518594</v>
      </c>
      <c r="N41" s="56">
        <v>0.27938284914705319</v>
      </c>
      <c r="O41" s="56">
        <v>0.30820753518117111</v>
      </c>
      <c r="AT41" s="21" t="s">
        <v>153</v>
      </c>
      <c r="AU41" s="102">
        <v>142414.21</v>
      </c>
      <c r="AV41" s="103"/>
      <c r="AW41" s="104">
        <v>0.49723982619291607</v>
      </c>
    </row>
    <row r="42" spans="2:49">
      <c r="B42" s="19"/>
      <c r="C42" s="54">
        <v>-0.15</v>
      </c>
      <c r="D42" s="55">
        <v>94477.5</v>
      </c>
      <c r="E42" s="56">
        <v>7.7610046908228036E-2</v>
      </c>
      <c r="F42" s="56">
        <v>0.13525941897646376</v>
      </c>
      <c r="G42" s="56">
        <v>0.18612651197784824</v>
      </c>
      <c r="H42" s="56">
        <v>0.23134170575685667</v>
      </c>
      <c r="I42" s="56">
        <v>0.27179740545386422</v>
      </c>
      <c r="J42" s="56">
        <v>0.308207535181171</v>
      </c>
      <c r="K42" s="56">
        <v>0.34115003350587719</v>
      </c>
      <c r="L42" s="56">
        <v>0.37109775925561</v>
      </c>
      <c r="M42" s="56">
        <v>0.39844133494014866</v>
      </c>
      <c r="N42" s="56">
        <v>0.42350627931764256</v>
      </c>
      <c r="O42" s="56">
        <v>0.44656602814493684</v>
      </c>
    </row>
    <row r="43" spans="2:49">
      <c r="B43" s="19"/>
      <c r="C43" s="54">
        <v>-0.1</v>
      </c>
      <c r="D43" s="55">
        <v>111150</v>
      </c>
      <c r="E43" s="56">
        <v>0.2159685398719938</v>
      </c>
      <c r="F43" s="56">
        <v>0.26497050612999423</v>
      </c>
      <c r="G43" s="56">
        <v>0.30820753518117111</v>
      </c>
      <c r="H43" s="56">
        <v>0.34664044989332821</v>
      </c>
      <c r="I43" s="56">
        <v>0.38102779463578457</v>
      </c>
      <c r="J43" s="56">
        <v>0.4119764049039954</v>
      </c>
      <c r="K43" s="56">
        <v>0.43997752847999566</v>
      </c>
      <c r="L43" s="56">
        <v>0.46543309536726846</v>
      </c>
      <c r="M43" s="56">
        <v>0.48867513469912638</v>
      </c>
      <c r="N43" s="56">
        <v>0.50998033741999615</v>
      </c>
      <c r="O43" s="56">
        <v>0.52958112392319634</v>
      </c>
      <c r="AU43" s="21">
        <v>210558.4</v>
      </c>
    </row>
    <row r="44" spans="2:49">
      <c r="B44" s="19"/>
      <c r="C44" s="54">
        <v>-0.05</v>
      </c>
      <c r="D44" s="55">
        <v>123500</v>
      </c>
      <c r="E44" s="56">
        <v>0.29437168588479445</v>
      </c>
      <c r="F44" s="56">
        <v>0.3384734555169947</v>
      </c>
      <c r="G44" s="56">
        <v>0.37738678166305389</v>
      </c>
      <c r="H44" s="56">
        <v>0.4119764049039954</v>
      </c>
      <c r="I44" s="56">
        <v>0.44292501517220612</v>
      </c>
      <c r="J44" s="56">
        <v>0.47077876441359578</v>
      </c>
      <c r="K44" s="56">
        <v>0.49597977563199608</v>
      </c>
      <c r="L44" s="56">
        <v>0.51888978583054168</v>
      </c>
      <c r="M44" s="56">
        <v>0.53980762122921377</v>
      </c>
      <c r="N44" s="56">
        <v>0.55898230367799662</v>
      </c>
      <c r="O44" s="56">
        <v>0.57662301153087669</v>
      </c>
      <c r="AU44" s="21">
        <v>232369.7372</v>
      </c>
    </row>
    <row r="45" spans="2:49">
      <c r="B45" s="19"/>
      <c r="C45" s="51" t="s">
        <v>145</v>
      </c>
      <c r="D45" s="57">
        <v>130000</v>
      </c>
      <c r="E45" s="56">
        <v>0.32965310159055472</v>
      </c>
      <c r="F45" s="56">
        <v>0.37154978274114503</v>
      </c>
      <c r="G45" s="56">
        <v>0.40851744257990125</v>
      </c>
      <c r="H45" s="56">
        <v>0.44137758465879562</v>
      </c>
      <c r="I45" s="56">
        <v>0.47077876441359578</v>
      </c>
      <c r="J45" s="56">
        <v>0.49723982619291607</v>
      </c>
      <c r="K45" s="56">
        <v>0.52118078685039626</v>
      </c>
      <c r="L45" s="56">
        <v>0.54294529653901458</v>
      </c>
      <c r="M45" s="56">
        <v>0.56281724016775303</v>
      </c>
      <c r="N45" s="56">
        <v>0.5810331884940968</v>
      </c>
      <c r="O45" s="56">
        <v>0.5977918609543329</v>
      </c>
    </row>
    <row r="46" spans="2:49" ht="14.45" customHeight="1">
      <c r="B46" s="19"/>
      <c r="C46" s="54">
        <v>0.05</v>
      </c>
      <c r="D46" s="55">
        <v>136500</v>
      </c>
      <c r="E46" s="56">
        <v>0.36157438246719492</v>
      </c>
      <c r="F46" s="56">
        <v>0.40147598356299524</v>
      </c>
      <c r="G46" s="56">
        <v>0.43668327864752504</v>
      </c>
      <c r="H46" s="56">
        <v>0.46797865205599581</v>
      </c>
      <c r="I46" s="56">
        <v>0.49597977563199597</v>
      </c>
      <c r="J46" s="56">
        <v>0.52118078685039626</v>
      </c>
      <c r="K46" s="56">
        <v>0.54398170176228211</v>
      </c>
      <c r="L46" s="56">
        <v>0.56470980622763289</v>
      </c>
      <c r="M46" s="56">
        <v>0.58363546682643153</v>
      </c>
      <c r="N46" s="56">
        <v>0.6009839890419969</v>
      </c>
      <c r="O46" s="56">
        <v>0.61694462948031703</v>
      </c>
    </row>
    <row r="47" spans="2:49">
      <c r="B47" s="19"/>
      <c r="C47" s="54">
        <v>0.1</v>
      </c>
      <c r="D47" s="55">
        <v>150150</v>
      </c>
      <c r="E47" s="56">
        <v>0.41961307497017725</v>
      </c>
      <c r="F47" s="56">
        <v>0.45588725778454114</v>
      </c>
      <c r="G47" s="56">
        <v>0.48789388967956815</v>
      </c>
      <c r="H47" s="56">
        <v>0.51634422914181433</v>
      </c>
      <c r="I47" s="56">
        <v>0.54179979602908723</v>
      </c>
      <c r="J47" s="56">
        <v>0.56470980622763289</v>
      </c>
      <c r="K47" s="56">
        <v>0.58543791069298379</v>
      </c>
      <c r="L47" s="56">
        <v>0.6042816420251208</v>
      </c>
      <c r="M47" s="56">
        <v>0.62148678802402868</v>
      </c>
      <c r="N47" s="56">
        <v>0.6372581718563608</v>
      </c>
      <c r="O47" s="56">
        <v>0.65176784498210649</v>
      </c>
    </row>
    <row r="48" spans="2:49">
      <c r="B48" s="19"/>
      <c r="C48" s="54">
        <v>0.15</v>
      </c>
      <c r="D48" s="55">
        <v>172672.5</v>
      </c>
      <c r="E48" s="56">
        <v>0.4953157173653715</v>
      </c>
      <c r="F48" s="56">
        <v>0.52685848503003574</v>
      </c>
      <c r="G48" s="56">
        <v>0.55469033885179841</v>
      </c>
      <c r="H48" s="56">
        <v>0.57942976447114292</v>
      </c>
      <c r="I48" s="56">
        <v>0.60156504002529332</v>
      </c>
      <c r="J48" s="56">
        <v>0.62148678802402868</v>
      </c>
      <c r="K48" s="56">
        <v>0.63951122668955107</v>
      </c>
      <c r="L48" s="56">
        <v>0.65589708002184421</v>
      </c>
      <c r="M48" s="56">
        <v>0.67085807654263352</v>
      </c>
      <c r="N48" s="56">
        <v>0.68457232335335716</v>
      </c>
      <c r="O48" s="56">
        <v>0.69718943041922299</v>
      </c>
    </row>
    <row r="49" spans="2:45" ht="15" thickBot="1">
      <c r="B49" s="19"/>
      <c r="C49" s="54">
        <v>0.2</v>
      </c>
      <c r="D49" s="58">
        <v>207207</v>
      </c>
      <c r="E49" s="56">
        <v>0.57942976447114292</v>
      </c>
      <c r="F49" s="56">
        <v>0.60571540419169645</v>
      </c>
      <c r="G49" s="56">
        <v>0.62890861570983203</v>
      </c>
      <c r="H49" s="56">
        <v>0.64952480372595234</v>
      </c>
      <c r="I49" s="56">
        <v>0.66797086668774441</v>
      </c>
      <c r="J49" s="56">
        <v>0.68457232335335716</v>
      </c>
      <c r="K49" s="56">
        <v>0.69959268890795934</v>
      </c>
      <c r="L49" s="56">
        <v>0.7132475666848701</v>
      </c>
      <c r="M49" s="56">
        <v>0.72571506378552797</v>
      </c>
      <c r="N49" s="56">
        <v>0.73714360279446423</v>
      </c>
      <c r="O49" s="56">
        <v>0.74765785868268575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130000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629.39</v>
      </c>
      <c r="BA66" s="21" t="s">
        <v>111</v>
      </c>
    </row>
    <row r="67" spans="2:55">
      <c r="B67" s="19"/>
      <c r="C67" s="19"/>
      <c r="D67" s="19"/>
      <c r="E67" s="19"/>
      <c r="F67" s="19"/>
      <c r="G67" s="19"/>
      <c r="H67" s="19"/>
      <c r="I67" s="19"/>
      <c r="J67" s="19"/>
      <c r="K67" s="19"/>
      <c r="AS67" s="21" t="s">
        <v>150</v>
      </c>
      <c r="AT67" s="102">
        <v>110240</v>
      </c>
      <c r="AU67" s="103">
        <v>0.85</v>
      </c>
      <c r="AV67" s="104">
        <v>1</v>
      </c>
      <c r="AX67" s="21" t="s">
        <v>140</v>
      </c>
      <c r="AZ67" s="73">
        <v>96486.238207547169</v>
      </c>
      <c r="BA67" s="21" t="s">
        <v>141</v>
      </c>
    </row>
    <row r="68" spans="2:55">
      <c r="B68" s="19"/>
      <c r="C68" s="19"/>
      <c r="D68" s="19"/>
      <c r="E68" s="19"/>
      <c r="F68" s="19"/>
      <c r="G68" s="19"/>
      <c r="H68" s="19"/>
      <c r="I68" s="19"/>
      <c r="J68" s="19"/>
      <c r="K68" s="19"/>
      <c r="AS68" s="21" t="s">
        <v>152</v>
      </c>
      <c r="AT68" s="102">
        <v>81820.33</v>
      </c>
      <c r="AU68" s="103">
        <v>0.63</v>
      </c>
      <c r="AV68" s="104">
        <v>0.74220183236574744</v>
      </c>
    </row>
    <row r="69" spans="2:55">
      <c r="B69" s="19"/>
      <c r="C69" s="19"/>
      <c r="D69" s="19"/>
      <c r="E69" s="19"/>
      <c r="F69" s="19"/>
      <c r="G69" s="19"/>
      <c r="H69" s="19"/>
      <c r="I69" s="19"/>
      <c r="J69" s="19"/>
      <c r="K69" s="19"/>
      <c r="AS69" s="21" t="s">
        <v>153</v>
      </c>
      <c r="AT69" s="102">
        <v>28419.67</v>
      </c>
      <c r="AU69" s="103"/>
      <c r="AV69" s="104">
        <v>0.25779816763425251</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0.84799999999999998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0.63600000000000001</v>
      </c>
      <c r="AU86" s="107">
        <v>0.6784</v>
      </c>
      <c r="AV86" s="107">
        <v>0.7208</v>
      </c>
      <c r="AW86" s="107">
        <v>0.76319999999999999</v>
      </c>
      <c r="AX86" s="107">
        <v>0.80559999999999998</v>
      </c>
      <c r="AY86" s="108">
        <v>0.84799999999999998</v>
      </c>
      <c r="AZ86" s="107">
        <v>0.89039999999999997</v>
      </c>
      <c r="BA86" s="107">
        <v>0.93279999999999996</v>
      </c>
      <c r="BB86" s="107">
        <v>0.97519999999999996</v>
      </c>
      <c r="BC86" s="107">
        <v>1.0176000000000001</v>
      </c>
      <c r="BD86" s="107">
        <v>1.06</v>
      </c>
    </row>
    <row r="87" spans="2:56">
      <c r="B87" s="19"/>
      <c r="C87" s="19"/>
      <c r="D87" s="19"/>
      <c r="E87" s="19"/>
      <c r="F87" s="19"/>
      <c r="G87" s="19"/>
      <c r="H87" s="19"/>
      <c r="I87" s="19"/>
      <c r="J87" s="19"/>
      <c r="K87" s="19"/>
      <c r="AR87" s="21">
        <v>-0.2</v>
      </c>
      <c r="AS87" s="107">
        <v>75582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94477.5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111150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123500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130000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136500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150150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172672.5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207207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2024-04-10T16:40:04Z</dcterms:modified>
  <cp:category/>
  <cp:contentStatus/>
</cp:coreProperties>
</file>