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5"/>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F4DBB47B-6E14-4D8B-B37F-8165030CBA58}"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<sst xmlns="http://schemas.openxmlformats.org/spreadsheetml/2006/main" count="350" uniqueCount="161">
  <si>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</si>
  <si>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Sabila Comun Antioquia Jardín publicada en la página web, y consta de las siguientes partes:</t>
  </si>
  <si>
    <t>Flujo de Caja</t>
  </si>
  <si>
    <t>- Flujo anualizado de los ingresos (precio y rendimiento) y los costos de producción para una hectárea de
Sabila Comun Antioquia Jardín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</si>
  <si>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</si>
  <si>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Sabila Comun Antioquia Jardín.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</si>
  <si>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</si>
  <si>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</si>
  <si>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</si>
  <si>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</si>
  <si>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</si>
  <si>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</si>
  <si>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</si>
  <si>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</si>
  <si>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Sabila Comun Antioquia Jardín. La participación se encuentra actualizada al 2023 Q4.</t>
  </si>
  <si>
    <t>Flujo de Caja Anual</t>
  </si>
  <si>
    <t>SABILA COMUN ANTIOQUIA JARDÍN</t>
  </si>
  <si>
    <t>Instalación **</t>
  </si>
  <si>
    <t>Sostenimiento Año1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</si>
  <si>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</si>
  <si>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</si>
  <si>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</si>
  <si>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</si>
  <si>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</si>
  <si>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</si>
  <si>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</si>
  <si>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</si>
  <si>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</si>
  <si>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</si>
  <si>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</si>
  <si>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</si>
  <si>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</si>
  <si>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</si>
  <si>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</si>
  <si>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</si>
  <si>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</si>
  <si>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</si>
  <si>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</si>
  <si>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</si>
  <si>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</si>
  <si>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</si>
  <si>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</si>
  <si>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</si>
  <si>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</si>
  <si>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</si>
  <si>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</si>
  <si>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</si>
  <si>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</si>
  <si>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</si>
  <si>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</si>
  <si>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</si>
  <si>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</si>
  <si>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</si>
  <si>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</si>
  <si>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</si>
  <si>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</si>
  <si>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</si>
  <si>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</si>
  <si>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</si>
  <si>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</si>
  <si>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</si>
  <si>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</si>
  <si>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</si>
  <si>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</si>
  <si>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</si>
  <si>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</si>
  <si>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</si>
  <si>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Sabila Comun Antioquia Jardín, en lo que respecta a la mano de obra incluye actividades como la preparación del terreno, la siembra, el trazado y el ahoyado, entre otras, y ascienden a un total de $2,6 millones de pesos (equivalente a 53 jornales). En cuanto a los insumos, se incluyen los gastos relacionados con el material vegetal y las enmiendas, que en conjunto ascienden a  $7,8 millones.</t>
  </si>
  <si>
    <t>*** Los costos de sostenimiento del año 1 comprenden tanto los gastos relacionados con la mano de obra como aquellos asociados con los insumos necesarios desde el momento de la siembra de las plantas hasta finalizar el año 1. Para el caso de Sabila Comun Antioquia Jardín, en lo que respecta a la mano de obra incluye actividades como la fertilización, riego, control de malezas, plagas y enfermedades, entre otras, y ascienden a un total de $6,1 millones de pesos (equivalente a 126 jornales). En cuanto a los insumos, se incluyen los fertilizantes, plaguicidas, transportes, entre otras, que en conjunto ascienden a  $7,0 millones.</t>
  </si>
  <si>
    <t>Otra información</t>
  </si>
  <si>
    <t>Material de propagacion: Colino/Plántula // Distancia de siembra: 0,6 x 1 // Densidad de siembra - Plantas/Ha.: 16.667 // Duracion del ciclo: 10 años // Productividad/Ha/Ciclo: 980.000 kg // Inicio de Produccion desde la siembra: año 2  // Duracion de la etapa productiva: 9 años // Productividad promedio en etapa productiva  // Cultivo asociado: NA // Productividad promedio etapa productiva: 108.889 kg // % Rendimiento 1ra. Calidad: 100 // % Rendimiento 2da. Calidad: NA // Precio de venta ponderado por calidad: $1.158 // Valor Jornal: $48.805 // Otros: NA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</si>
  <si>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</si>
  <si>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</si>
  <si>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</si>
  <si>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</si>
  <si>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</si>
  <si>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</si>
  <si>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</si>
  <si>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</si>
  <si>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</si>
  <si>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</si>
  <si>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</si>
  <si>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$259,7 millones, en comparación con los costos del marco original que ascienden a $190,0 millones, (mes de publicación del marco: mayo - 2021).
La rentabilidad actualizada (2023 Q4) bajó frente a la rentabilidad de la primera AgroGuía, pasando del 78,5% al 77,1%. Mientras que el crecimiento de los costos fue del 136,7%, el crecimiento de los ingresos fue del 128,7%.</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</si>
  <si>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</si>
  <si>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</si>
  <si>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</si>
  <si>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</si>
  <si>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</si>
  <si>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</si>
  <si>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</si>
  <si>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</si>
  <si>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</si>
  <si>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</si>
  <si>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</si>
  <si>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</si>
  <si>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</si>
  <si>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</si>
  <si>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</si>
  <si>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cosecha y beneficio seguido de control arvenses, que representan el 41% y el 30% del costo total, respectivamente. En cuanto a los costos de insumos, se destaca la participación de fertilización seguido de transporte, que representan el 44% y el 41% del costo total, respectivamente.</t>
  </si>
  <si>
    <t>Costo total</t>
  </si>
  <si>
    <t>Mano de obra</t>
  </si>
  <si>
    <t>2021 Q2</t>
  </si>
  <si>
    <t>2023 Q4</t>
  </si>
  <si>
    <t>Rentabilidad actualizada</t>
  </si>
  <si>
    <t>bajó</t>
  </si>
  <si>
    <t>Rentabilidad Original</t>
  </si>
  <si>
    <t>Trimestre actualización</t>
  </si>
  <si>
    <t>Costos original</t>
  </si>
  <si>
    <t>Fecha marco</t>
  </si>
  <si>
    <t>variación costos</t>
  </si>
  <si>
    <t>Valor ingresos original</t>
  </si>
  <si>
    <t>COP</t>
  </si>
  <si>
    <t>Variación ingresos</t>
  </si>
  <si>
    <t>Antioquia</t>
  </si>
  <si>
    <t>A continuación, se presenta la desagregación de los costos de mano de obra e insumos según las diferentes actividades vinculadas a la producción de SABILA COMUN ANTIOQUIA JARDÍN</t>
  </si>
  <si>
    <t>En cuanto a los costos de mano de obra, se destaca la participación de cosecha y beneficio segido por control arvenses que representan el 41% y el 30% del costo total, respectivamente. En cuanto a los costos de insumos, se destaca la participación de fertilización segido por transporte que representan el 47% y el 39% del costo total, respectivamente.</t>
  </si>
  <si>
    <t>En cuanto a los costos de mano de obra, se destaca la participación de cosecha y beneficio segido por control arvenses que representan el 41% y el 30% del costo total, respectivamente. En cuanto a los costos de insumos, se destaca la participación de fertilización segido por transporte que representan el 44% y el 41% del costo total, respectivamente.</t>
  </si>
  <si>
    <t>En cuanto a los costos de mano de obra, se destaca la participación de cosecha y beneficio segido por control arvenses que representan el 41% y el 30% del costo total, respectivamente.</t>
  </si>
  <si>
    <t>En cuanto a los costos de insumos, se destaca la participación de fertilización segido por transporte que representan el 44% y el 41% del costo total, respectivamente.</t>
  </si>
  <si>
    <t>En cuanto a los costos de insumos, se destaca la participación de fertilización segido por transporte que representan el 47% y el 39% del costo total, respectivamente.</t>
  </si>
  <si>
    <t>En cuanto a los costos de mano de obra, se destaca la participación de cosecha y beneficio segido por control arvenses que representan el 41% y el 30% del costo total, respectivamente.En cuanto a los costos de insumos, se destaca la participación de fertilización segido por transporte que representan el 47% y el 39%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</si>
  <si>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</si>
  <si>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</si>
  <si>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</si>
  <si>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</si>
  <si>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</si>
  <si>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</si>
  <si>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</si>
  <si>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</si>
  <si>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</si>
  <si>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</si>
  <si>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</si>
  <si>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</si>
  <si>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</si>
  <si>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</si>
  <si>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SABILA COMUN ANTIOQUIA JARDÍN,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</si>
  <si>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</si>
  <si>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$ 1.158/kg y con un rendimiento por hectárea de 980.000 kg por ciclo; el margen de utilidad obtenido en la producción de sabila es del 77%.</t>
  </si>
  <si>
    <t>PRECIO MINIMO</t>
  </si>
  <si>
    <t>El precio mínimo ponderado para cubrir los costos de producción, con un rendimiento de 980.000 kg para todo el ciclo de producción, es COP $ 265/kg.</t>
  </si>
  <si>
    <t>RENDIMIENTO MINIMO</t>
  </si>
  <si>
    <t>KG</t>
  </si>
  <si>
    <t>El rendimiento mínimo por ha/ciclo para cubrir los costos de producción, con un precio ponderado de COP $ 1.158, es de 224.320 kg/ha para todo el ciclo.</t>
  </si>
  <si>
    <t>El siguiente cuadro presenta diferentes escenarios de rentabilidad para el sistema productivo de SABILA COMUN ANTIOQUIA JARDÍN,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</si>
  <si>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</si>
  <si>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</si>
  <si>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</si>
  <si>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</si>
  <si>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</si>
  <si>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</si>
  <si>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</si>
  <si>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</si>
  <si>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</si>
  <si>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</si>
  <si>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SABILA COMUN ANTIOQUIA JARDÍN, frente a diferentes escenarios de variación de precios de venta en finca y rendimientos probables (t/ha)</t>
  </si>
  <si>
    <t>Con un precio ponderado de COP $$ 900/kg y con un rendimiento por hectárea de 980.000 kg por ciclo; el margen de utilidad obtenido en la producción de sabila es del 78%.</t>
  </si>
  <si>
    <t>El precio mínimo ponderado para cubrir los costos de producción, con un rendimiento de 980.000 kg para todo el ciclo de producción, es COP $ 194/kg.</t>
  </si>
  <si>
    <t>El rendimiento mínimo por ha/ciclo para cubrir los costos de producción, con un precio ponderado de COP $ 900, es de 211.125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</si>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</sst>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2021 Q2</c:v>
                </c:pt>
                <c:pt idx="1">
                  <c:v>2023 Q4</c:v>
                </c:pt>
              </c:strCache>
            </c:strRef>
          </c:cat>
          <c:val>
            <c:numRef>
              <c:f>'Análisis Comparativo y Part.'!$AQ$41:$AQ$42</c:f>
              <c:numCache>
                <c:formatCode>_(* #,##0_);_(* \(#,##0\);_(* "-"_);_(@_)</c:formatCode>
                <c:ptCount val="2"/>
                <c:pt idx="0">
                  <c:v>190012100</c:v>
                </c:pt>
                <c:pt idx="1">
                  <c:v>259729049.97730714</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2021 Q2</c:v>
                </c:pt>
                <c:pt idx="1">
                  <c:v>2023 Q4</c:v>
                </c:pt>
              </c:strCache>
            </c:strRef>
          </c:cat>
          <c:val>
            <c:numRef>
              <c:f>'Análisis Comparativo y Part.'!$AR$41:$AR$42</c:f>
              <c:numCache>
                <c:formatCode>_(* #,##0_);_(* \(#,##0\);_(* "-"_);_(@_)</c:formatCode>
                <c:ptCount val="2"/>
                <c:pt idx="0">
                  <c:v>82520000</c:v>
                </c:pt>
                <c:pt idx="1">
                  <c:v>100684715</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2021 Q2</c:v>
                </c:pt>
                <c:pt idx="1">
                  <c:v>2023 Q4</c:v>
                </c:pt>
              </c:strCache>
            </c:strRef>
          </c:cat>
          <c:val>
            <c:numRef>
              <c:f>'Análisis Comparativo y Part.'!$AS$41:$AS$42</c:f>
              <c:numCache>
                <c:formatCode>_(* #,##0_);_(* \(#,##0\);_(* "-"_);_(@_)</c:formatCode>
                <c:ptCount val="2"/>
                <c:pt idx="0">
                  <c:v>107492100</c:v>
                </c:pt>
                <c:pt idx="1">
                  <c:v>159044334.97730714</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2021 Q2</c:v>
                </c:pt>
                <c:pt idx="1">
                  <c:v>2023 Q4</c:v>
                </c:pt>
              </c:strCache>
            </c:strRef>
          </c:cat>
          <c:val>
            <c:numRef>
              <c:f>Tortas!$H$36:$H$37</c:f>
              <c:numCache>
                <c:formatCode>0%</c:formatCode>
                <c:ptCount val="2"/>
                <c:pt idx="0">
                  <c:v>0.43428813217684559</c:v>
                </c:pt>
                <c:pt idx="1">
                  <c:v>0.38765288291316258</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2021 Q2</c:v>
                </c:pt>
                <c:pt idx="1">
                  <c:v>2023 Q4</c:v>
                </c:pt>
              </c:strCache>
            </c:strRef>
          </c:cat>
          <c:val>
            <c:numRef>
              <c:f>Tortas!$I$36:$I$37</c:f>
              <c:numCache>
                <c:formatCode>0%</c:formatCode>
                <c:ptCount val="2"/>
                <c:pt idx="0">
                  <c:v>0.56571186782315441</c:v>
                </c:pt>
                <c:pt idx="1">
                  <c:v>0.61234711708683742</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0"/>
              <c:delete val="1"/>
              <c:extLst>
                <c:ext xmlns:c15="http://schemas.microsoft.com/office/drawing/2012/chart" uri="{CE6537A1-D6FC-4f65-9D91-7224C49458BB}"/>
                <c:ext xmlns:c16="http://schemas.microsoft.com/office/drawing/2014/chart" uri="{C3380CC4-5D6E-409C-BE32-E72D297353CC}">
                  <c16:uniqueId val="{00000001-D88E-4769-999B-A82249B89437}"/>
                </c:ext>
              </c:extLst>
            </c:dLbl>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454300</c:v>
                </c:pt>
                <c:pt idx="1">
                  <c:v>4296724</c:v>
                </c:pt>
                <c:pt idx="2">
                  <c:v>11162287.443267791</c:v>
                </c:pt>
                <c:pt idx="3">
                  <c:v>70600384</c:v>
                </c:pt>
                <c:pt idx="4">
                  <c:v>7751743.5340393288</c:v>
                </c:pt>
                <c:pt idx="6">
                  <c:v>0</c:v>
                </c:pt>
                <c:pt idx="7">
                  <c:v>0</c:v>
                </c:pt>
                <c:pt idx="8">
                  <c:v>64778896</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5"/>
              <c:delete val="1"/>
              <c:extLst>
                <c:ext xmlns:c15="http://schemas.microsoft.com/office/drawing/2012/chart" uri="{CE6537A1-D6FC-4f65-9D91-7224C49458BB}"/>
                <c:ext xmlns:c16="http://schemas.microsoft.com/office/drawing/2014/chart" uri="{C3380CC4-5D6E-409C-BE32-E72D297353CC}">
                  <c16:uniqueId val="{0000000B-953D-48A5-8FF6-6F130FAEF300}"/>
                </c:ext>
              </c:extLst>
            </c:dLbl>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30454320</c:v>
                </c:pt>
                <c:pt idx="1">
                  <c:v>6149430</c:v>
                </c:pt>
                <c:pt idx="2">
                  <c:v>40898590</c:v>
                </c:pt>
                <c:pt idx="3">
                  <c:v>14055840</c:v>
                </c:pt>
                <c:pt idx="4">
                  <c:v>3269935</c:v>
                </c:pt>
                <c:pt idx="5">
                  <c:v>0</c:v>
                </c:pt>
                <c:pt idx="6">
                  <c:v>5856600</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2021 Q2</c:v>
                </c:pt>
                <c:pt idx="1">
                  <c:v>2023 Q4</c:v>
                </c:pt>
              </c:strCache>
            </c:strRef>
          </c:cat>
          <c:val>
            <c:numRef>
              <c:f>'Análisis Comparativo y Part.'!$AW$41:$AW$42</c:f>
              <c:numCache>
                <c:formatCode>0%</c:formatCode>
                <c:ptCount val="2"/>
                <c:pt idx="0">
                  <c:v>0.43428813217684559</c:v>
                </c:pt>
                <c:pt idx="1">
                  <c:v>0.38765288291316258</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2021 Q2</c:v>
                </c:pt>
                <c:pt idx="1">
                  <c:v>2023 Q4</c:v>
                </c:pt>
              </c:strCache>
            </c:strRef>
          </c:cat>
          <c:val>
            <c:numRef>
              <c:f>'Análisis Comparativo y Part.'!$AX$41:$AX$42</c:f>
              <c:numCache>
                <c:formatCode>0%</c:formatCode>
                <c:ptCount val="2"/>
                <c:pt idx="0">
                  <c:v>0.56571186782315441</c:v>
                </c:pt>
                <c:pt idx="1">
                  <c:v>0.61234711708683742</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24960000</c:v>
                </c:pt>
                <c:pt idx="1">
                  <c:v>5040000</c:v>
                </c:pt>
                <c:pt idx="2">
                  <c:v>33520000</c:v>
                </c:pt>
                <c:pt idx="3">
                  <c:v>11520000</c:v>
                </c:pt>
                <c:pt idx="4">
                  <c:v>2680000</c:v>
                </c:pt>
                <c:pt idx="5">
                  <c:v>0</c:v>
                </c:pt>
                <c:pt idx="6">
                  <c:v>4800000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300000</c:v>
                </c:pt>
                <c:pt idx="1">
                  <c:v>2480000</c:v>
                </c:pt>
                <c:pt idx="2">
                  <c:v>7200000</c:v>
                </c:pt>
                <c:pt idx="3">
                  <c:v>50720000</c:v>
                </c:pt>
                <c:pt idx="4">
                  <c:v>5000100</c:v>
                </c:pt>
                <c:pt idx="5">
                  <c:v>0</c:v>
                </c:pt>
                <c:pt idx="6">
                  <c:v>0</c:v>
                </c:pt>
                <c:pt idx="7">
                  <c:v>0</c:v>
                </c:pt>
                <c:pt idx="8">
                  <c:v>41792000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30454320</c:v>
                </c:pt>
                <c:pt idx="1">
                  <c:v>6149430</c:v>
                </c:pt>
                <c:pt idx="2">
                  <c:v>40898590</c:v>
                </c:pt>
                <c:pt idx="3">
                  <c:v>14055840</c:v>
                </c:pt>
                <c:pt idx="4">
                  <c:v>3269935</c:v>
                </c:pt>
                <c:pt idx="5">
                  <c:v>0</c:v>
                </c:pt>
                <c:pt idx="6">
                  <c:v>5856600</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454300</c:v>
                </c:pt>
                <c:pt idx="1">
                  <c:v>4296724</c:v>
                </c:pt>
                <c:pt idx="2">
                  <c:v>11162287.443267791</c:v>
                </c:pt>
                <c:pt idx="3">
                  <c:v>70600384</c:v>
                </c:pt>
                <c:pt idx="4">
                  <c:v>7751743.5340393288</c:v>
                </c:pt>
                <c:pt idx="5">
                  <c:v>0</c:v>
                </c:pt>
                <c:pt idx="6">
                  <c:v>0</c:v>
                </c:pt>
                <c:pt idx="7">
                  <c:v>0</c:v>
                </c:pt>
                <c:pt idx="8">
                  <c:v>64778896</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2021 Q2</c:v>
                </c:pt>
                <c:pt idx="1">
                  <c:v>2023 Q4</c:v>
                </c:pt>
              </c:strCache>
            </c:strRef>
          </c:cat>
          <c:val>
            <c:numRef>
              <c:f>Tortas!$B$36:$B$37</c:f>
              <c:numCache>
                <c:formatCode>_(* #,##0_);_(* \(#,##0\);_(* "-"_);_(@_)</c:formatCode>
                <c:ptCount val="2"/>
                <c:pt idx="0">
                  <c:v>190012100</c:v>
                </c:pt>
                <c:pt idx="1">
                  <c:v>259729049.97730714</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2021 Q2</c:v>
                </c:pt>
                <c:pt idx="1">
                  <c:v>2023 Q4</c:v>
                </c:pt>
              </c:strCache>
            </c:strRef>
          </c:cat>
          <c:val>
            <c:numRef>
              <c:f>Tortas!$C$36:$C$37</c:f>
              <c:numCache>
                <c:formatCode>_(* #,##0_);_(* \(#,##0\);_(* "-"_);_(@_)</c:formatCode>
                <c:ptCount val="2"/>
                <c:pt idx="0">
                  <c:v>82520000</c:v>
                </c:pt>
                <c:pt idx="1">
                  <c:v>100684715</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2021 Q2</c:v>
                </c:pt>
                <c:pt idx="1">
                  <c:v>2023 Q4</c:v>
                </c:pt>
              </c:strCache>
            </c:strRef>
          </c:cat>
          <c:val>
            <c:numRef>
              <c:f>Tortas!$D$36:$D$37</c:f>
              <c:numCache>
                <c:formatCode>_(* #,##0_);_(* \(#,##0\);_(* "-"_);_(@_)</c:formatCode>
                <c:ptCount val="2"/>
                <c:pt idx="0">
                  <c:v>107492100</c:v>
                </c:pt>
                <c:pt idx="1">
                  <c:v>159044334.97730714</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12" width="10.85546875" style="19" customWidth="1"/>
    <col min="13"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2586.67</v>
      </c>
      <c r="C7" s="22">
        <v>6149.43</v>
      </c>
      <c r="D7" s="22">
        <v>8980.1200000000008</v>
      </c>
      <c r="E7" s="22">
        <v>11127.54</v>
      </c>
      <c r="F7" s="22">
        <v>11127.54</v>
      </c>
      <c r="G7" s="22">
        <v>11127.54</v>
      </c>
      <c r="H7" s="22">
        <v>11127.54</v>
      </c>
      <c r="I7" s="22">
        <v>10151.44</v>
      </c>
      <c r="J7" s="22">
        <v>10151.44</v>
      </c>
      <c r="K7" s="22">
        <v>9077.73</v>
      </c>
      <c r="L7" s="22">
        <v>9077.73</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100684.72</v>
      </c>
      <c r="AH7" s="23">
        <v>0.38765288291316263</v>
      </c>
    </row>
    <row r="8" spans="1:34">
      <c r="A8" s="5" t="s">
        <v>52</v>
      </c>
      <c r="B8" s="22">
        <v>7751.74</v>
      </c>
      <c r="C8" s="22">
        <v>6961.74</v>
      </c>
      <c r="D8" s="22">
        <v>18896.73</v>
      </c>
      <c r="E8" s="22">
        <v>14245.4</v>
      </c>
      <c r="F8" s="22">
        <v>17345.400000000001</v>
      </c>
      <c r="G8" s="22">
        <v>21996.35</v>
      </c>
      <c r="H8" s="22">
        <v>17345.400000000001</v>
      </c>
      <c r="I8" s="22">
        <v>14245.4</v>
      </c>
      <c r="J8" s="22">
        <v>14245.4</v>
      </c>
      <c r="K8" s="22">
        <v>13005.4</v>
      </c>
      <c r="L8" s="22">
        <v>13005.4</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159044.34</v>
      </c>
      <c r="AH8" s="23">
        <v>0.61234711708683753</v>
      </c>
    </row>
    <row r="9" spans="1:34">
      <c r="A9" s="9" t="s">
        <v>53</v>
      </c>
      <c r="B9" s="22">
        <v>10338.41</v>
      </c>
      <c r="C9" s="22">
        <v>13111.17</v>
      </c>
      <c r="D9" s="22">
        <v>27876.85</v>
      </c>
      <c r="E9" s="22">
        <v>25372.94</v>
      </c>
      <c r="F9" s="22">
        <v>28472.94</v>
      </c>
      <c r="G9" s="22">
        <v>33123.89</v>
      </c>
      <c r="H9" s="22">
        <v>28472.94</v>
      </c>
      <c r="I9" s="22">
        <v>24396.84</v>
      </c>
      <c r="J9" s="22">
        <v>24396.84</v>
      </c>
      <c r="K9" s="22">
        <v>22083.13</v>
      </c>
      <c r="L9" s="22">
        <v>22083.13</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259729.05</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0</v>
      </c>
      <c r="D11" s="24">
        <v>70000</v>
      </c>
      <c r="E11" s="24">
        <v>100000</v>
      </c>
      <c r="F11" s="24">
        <v>150000</v>
      </c>
      <c r="G11" s="24">
        <v>150000</v>
      </c>
      <c r="H11" s="24">
        <v>150000</v>
      </c>
      <c r="I11" s="24">
        <v>100000</v>
      </c>
      <c r="J11" s="24">
        <v>100000</v>
      </c>
      <c r="K11" s="24">
        <v>80000</v>
      </c>
      <c r="L11" s="24">
        <v>80000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980000</v>
      </c>
      <c r="AH11" s="27"/>
    </row>
    <row r="12" spans="1:34" hidden="1">
      <c r="A12" s="5" t="s">
        <v>56</v>
      </c>
      <c r="B12" s="24"/>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7"/>
    </row>
    <row r="13" spans="1:34" hidden="1">
      <c r="A13" s="5" t="s">
        <v>57</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0</v>
      </c>
      <c r="D15" s="113">
        <v>1157.8499999999999</v>
      </c>
      <c r="E15" s="113">
        <v>1157.8499999999999</v>
      </c>
      <c r="F15" s="113">
        <v>1157.8499999999999</v>
      </c>
      <c r="G15" s="113">
        <v>1157.8499999999999</v>
      </c>
      <c r="H15" s="113">
        <v>1157.8499999999999</v>
      </c>
      <c r="I15" s="113">
        <v>1157.8499999999999</v>
      </c>
      <c r="J15" s="113">
        <v>1157.8499999999999</v>
      </c>
      <c r="K15" s="113">
        <v>1157.8499999999999</v>
      </c>
      <c r="L15" s="113">
        <v>1157.8499999999999</v>
      </c>
      <c r="M15" s="113">
        <v>0</v>
      </c>
      <c r="N15" s="113">
        <v>0</v>
      </c>
      <c r="O15" s="113">
        <v>0</v>
      </c>
      <c r="P15" s="113">
        <v>0</v>
      </c>
      <c r="Q15" s="113">
        <v>0</v>
      </c>
      <c r="R15" s="113">
        <v>0</v>
      </c>
      <c r="S15" s="113">
        <v>0</v>
      </c>
      <c r="T15" s="113">
        <v>0</v>
      </c>
      <c r="U15" s="113">
        <v>0</v>
      </c>
      <c r="V15" s="113">
        <v>0</v>
      </c>
      <c r="W15" s="113">
        <v>0</v>
      </c>
      <c r="X15" s="113">
        <v>0</v>
      </c>
      <c r="Y15" s="113">
        <v>0</v>
      </c>
      <c r="Z15" s="113">
        <v>0</v>
      </c>
      <c r="AA15" s="113">
        <v>0</v>
      </c>
      <c r="AB15" s="113">
        <v>0</v>
      </c>
      <c r="AC15" s="113">
        <v>0</v>
      </c>
      <c r="AD15" s="113">
        <v>0</v>
      </c>
      <c r="AE15" s="113">
        <v>0</v>
      </c>
      <c r="AF15" s="113">
        <v>0</v>
      </c>
      <c r="AG15" s="113">
        <v>1157.8499999999999</v>
      </c>
      <c r="AH15" s="27"/>
    </row>
    <row r="16" spans="1:34" hidden="1">
      <c r="A16" s="5" t="s">
        <v>60</v>
      </c>
      <c r="B16" s="113">
        <v>0</v>
      </c>
      <c r="C16" s="113">
        <v>0</v>
      </c>
      <c r="D16" s="113">
        <v>0</v>
      </c>
      <c r="E16" s="113">
        <v>0</v>
      </c>
      <c r="F16" s="113">
        <v>0</v>
      </c>
      <c r="G16" s="113">
        <v>0</v>
      </c>
      <c r="H16" s="113">
        <v>0</v>
      </c>
      <c r="I16" s="113">
        <v>0</v>
      </c>
      <c r="J16" s="113">
        <v>0</v>
      </c>
      <c r="K16" s="113">
        <v>0</v>
      </c>
      <c r="L16" s="113">
        <v>0</v>
      </c>
      <c r="M16" s="113">
        <v>0</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0</v>
      </c>
      <c r="AH16" s="27"/>
    </row>
    <row r="17" spans="1:34" hidden="1">
      <c r="A17" s="5" t="s">
        <v>61</v>
      </c>
      <c r="B17" s="113">
        <v>0</v>
      </c>
      <c r="C17" s="113">
        <v>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0</v>
      </c>
      <c r="AH17" s="27"/>
    </row>
    <row r="18" spans="1:34" hidden="1">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27"/>
    </row>
    <row r="19" spans="1:34">
      <c r="A19" s="4" t="s">
        <v>63</v>
      </c>
      <c r="B19" s="22"/>
      <c r="C19" s="22">
        <v>0</v>
      </c>
      <c r="D19" s="22">
        <v>81049.5</v>
      </c>
      <c r="E19" s="22">
        <v>115785</v>
      </c>
      <c r="F19" s="22">
        <v>173677.5</v>
      </c>
      <c r="G19" s="22">
        <v>173677.5</v>
      </c>
      <c r="H19" s="22">
        <v>173677.5</v>
      </c>
      <c r="I19" s="22">
        <v>115785</v>
      </c>
      <c r="J19" s="22">
        <v>115785</v>
      </c>
      <c r="K19" s="22">
        <v>92628</v>
      </c>
      <c r="L19" s="22">
        <v>92628</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1134693</v>
      </c>
      <c r="AH19" s="27"/>
    </row>
    <row r="20" spans="1:34">
      <c r="A20" s="3" t="s">
        <v>64</v>
      </c>
      <c r="B20" s="25">
        <v>-10338.41</v>
      </c>
      <c r="C20" s="25">
        <v>-13111.17</v>
      </c>
      <c r="D20" s="25">
        <v>53172.65</v>
      </c>
      <c r="E20" s="25">
        <v>90412.06</v>
      </c>
      <c r="F20" s="25">
        <v>145204.56</v>
      </c>
      <c r="G20" s="25">
        <v>140553.60999999999</v>
      </c>
      <c r="H20" s="25">
        <v>145204.56</v>
      </c>
      <c r="I20" s="25">
        <v>91388.160000000003</v>
      </c>
      <c r="J20" s="25">
        <v>91388.160000000003</v>
      </c>
      <c r="K20" s="25">
        <v>70544.87</v>
      </c>
      <c r="L20" s="25">
        <v>70544.87</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874963.95</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7160</v>
      </c>
      <c r="D121" s="70">
        <v>7360</v>
      </c>
      <c r="E121" s="70">
        <v>9120</v>
      </c>
      <c r="F121" s="70">
        <v>9120</v>
      </c>
      <c r="G121" s="70">
        <v>9120</v>
      </c>
      <c r="H121" s="70">
        <v>9120</v>
      </c>
      <c r="I121" s="70">
        <v>8320</v>
      </c>
      <c r="J121" s="70">
        <v>8320</v>
      </c>
      <c r="K121" s="70">
        <v>7440</v>
      </c>
      <c r="L121" s="70">
        <v>7440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82520</v>
      </c>
      <c r="AH121" s="71">
        <v>0.43428813217684559</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9882.1</v>
      </c>
      <c r="D122" s="70">
        <v>12690</v>
      </c>
      <c r="E122" s="70">
        <v>9690</v>
      </c>
      <c r="F122" s="70">
        <v>11690</v>
      </c>
      <c r="G122" s="70">
        <v>14690</v>
      </c>
      <c r="H122" s="70">
        <v>11690</v>
      </c>
      <c r="I122" s="70">
        <v>9690</v>
      </c>
      <c r="J122" s="70">
        <v>9690</v>
      </c>
      <c r="K122" s="70">
        <v>8890</v>
      </c>
      <c r="L122" s="70">
        <v>8890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107492.1</v>
      </c>
      <c r="AH122" s="71">
        <v>0.56571186782315441</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17042.099999999999</v>
      </c>
      <c r="D123" s="70">
        <v>20050</v>
      </c>
      <c r="E123" s="70">
        <v>18810</v>
      </c>
      <c r="F123" s="70">
        <v>20810</v>
      </c>
      <c r="G123" s="70">
        <v>23810</v>
      </c>
      <c r="H123" s="70">
        <v>20810</v>
      </c>
      <c r="I123" s="70">
        <v>18010</v>
      </c>
      <c r="J123" s="70">
        <v>18010</v>
      </c>
      <c r="K123" s="70">
        <v>16330</v>
      </c>
      <c r="L123" s="70">
        <v>16330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190012.1</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0</v>
      </c>
      <c r="D125" s="73">
        <v>70000</v>
      </c>
      <c r="E125" s="73">
        <v>100000</v>
      </c>
      <c r="F125" s="73">
        <v>150000</v>
      </c>
      <c r="G125" s="73">
        <v>150000</v>
      </c>
      <c r="H125" s="73">
        <v>150000</v>
      </c>
      <c r="I125" s="73">
        <v>100000</v>
      </c>
      <c r="J125" s="73">
        <v>100000</v>
      </c>
      <c r="K125" s="73">
        <v>80000</v>
      </c>
      <c r="L125" s="73">
        <v>80000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980000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0.9</v>
      </c>
      <c r="D129" s="74">
        <v>0.9</v>
      </c>
      <c r="E129" s="74">
        <v>0.9</v>
      </c>
      <c r="F129" s="74">
        <v>0.9</v>
      </c>
      <c r="G129" s="74">
        <v>0.9</v>
      </c>
      <c r="H129" s="74">
        <v>0.9</v>
      </c>
      <c r="I129" s="74">
        <v>0.9</v>
      </c>
      <c r="J129" s="74">
        <v>0.9</v>
      </c>
      <c r="K129" s="74">
        <v>0.9</v>
      </c>
      <c r="L129" s="74">
        <v>0.9</v>
      </c>
      <c r="M129" s="74">
        <v>0.9</v>
      </c>
      <c r="N129" s="74">
        <v>0.9</v>
      </c>
      <c r="O129" s="74">
        <v>0.9</v>
      </c>
      <c r="P129" s="74">
        <v>0.9</v>
      </c>
      <c r="Q129" s="74">
        <v>0.9</v>
      </c>
      <c r="R129" s="74">
        <v>0.9</v>
      </c>
      <c r="S129" s="74">
        <v>0.9</v>
      </c>
      <c r="T129" s="74">
        <v>0.9</v>
      </c>
      <c r="U129" s="74">
        <v>0.9</v>
      </c>
      <c r="V129" s="74">
        <v>0.9</v>
      </c>
      <c r="W129" s="74">
        <v>0.9</v>
      </c>
      <c r="X129" s="74">
        <v>0.9</v>
      </c>
      <c r="Y129" s="74">
        <v>0.9</v>
      </c>
      <c r="Z129" s="74">
        <v>0.9</v>
      </c>
      <c r="AA129" s="74">
        <v>0.9</v>
      </c>
      <c r="AB129" s="74">
        <v>0.9</v>
      </c>
      <c r="AC129" s="74">
        <v>0.9</v>
      </c>
      <c r="AD129" s="74">
        <v>0.9</v>
      </c>
      <c r="AE129" s="74">
        <v>0.9</v>
      </c>
      <c r="AF129" s="74">
        <v>0.9</v>
      </c>
      <c r="AG129" s="74">
        <v>0.9</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0</v>
      </c>
      <c r="D130" s="74">
        <v>0</v>
      </c>
      <c r="E130" s="74">
        <v>0</v>
      </c>
      <c r="F130" s="74">
        <v>0</v>
      </c>
      <c r="G130" s="74">
        <v>0</v>
      </c>
      <c r="H130" s="74">
        <v>0</v>
      </c>
      <c r="I130" s="74">
        <v>0</v>
      </c>
      <c r="J130" s="74">
        <v>0</v>
      </c>
      <c r="K130" s="74">
        <v>0</v>
      </c>
      <c r="L130" s="74">
        <v>0</v>
      </c>
      <c r="M130" s="74">
        <v>0</v>
      </c>
      <c r="N130" s="74">
        <v>0</v>
      </c>
      <c r="O130" s="74">
        <v>0</v>
      </c>
      <c r="P130" s="74">
        <v>0</v>
      </c>
      <c r="Q130" s="74">
        <v>0</v>
      </c>
      <c r="R130" s="74">
        <v>0</v>
      </c>
      <c r="S130" s="74">
        <v>0</v>
      </c>
      <c r="T130" s="74">
        <v>0</v>
      </c>
      <c r="U130" s="74">
        <v>0</v>
      </c>
      <c r="V130" s="74">
        <v>0</v>
      </c>
      <c r="W130" s="74">
        <v>0</v>
      </c>
      <c r="X130" s="74">
        <v>0</v>
      </c>
      <c r="Y130" s="74">
        <v>0</v>
      </c>
      <c r="Z130" s="74">
        <v>0</v>
      </c>
      <c r="AA130" s="74">
        <v>0</v>
      </c>
      <c r="AB130" s="74">
        <v>0</v>
      </c>
      <c r="AC130" s="74">
        <v>0</v>
      </c>
      <c r="AD130" s="74">
        <v>0</v>
      </c>
      <c r="AE130" s="74">
        <v>0</v>
      </c>
      <c r="AF130" s="74">
        <v>0</v>
      </c>
      <c r="AG130" s="74">
        <v>0</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0</v>
      </c>
      <c r="D133" s="70">
        <v>63000</v>
      </c>
      <c r="E133" s="70">
        <v>90000</v>
      </c>
      <c r="F133" s="70">
        <v>135000</v>
      </c>
      <c r="G133" s="70">
        <v>135000</v>
      </c>
      <c r="H133" s="70">
        <v>135000</v>
      </c>
      <c r="I133" s="70">
        <v>90000</v>
      </c>
      <c r="J133" s="70">
        <v>90000</v>
      </c>
      <c r="K133" s="70">
        <v>72000</v>
      </c>
      <c r="L133" s="70">
        <v>72000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882000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-17042.099999999999</v>
      </c>
      <c r="D134" s="70">
        <v>42950</v>
      </c>
      <c r="E134" s="70">
        <v>71190</v>
      </c>
      <c r="F134" s="70">
        <v>114190</v>
      </c>
      <c r="G134" s="70">
        <v>111190</v>
      </c>
      <c r="H134" s="70">
        <v>114190</v>
      </c>
      <c r="I134" s="70">
        <v>71990</v>
      </c>
      <c r="J134" s="70">
        <v>71990</v>
      </c>
      <c r="K134" s="70">
        <v>55670</v>
      </c>
      <c r="L134" s="70">
        <v>55670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691987.9</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24960000</v>
      </c>
      <c r="AY8" s="21" t="s">
        <v>85</v>
      </c>
      <c r="AZ8" s="89">
        <v>300000</v>
      </c>
    </row>
    <row r="9" spans="2:59" ht="14.45" customHeight="1">
      <c r="B9" s="136"/>
      <c r="C9" s="136"/>
      <c r="D9" s="136"/>
      <c r="E9" s="136"/>
      <c r="F9" s="136"/>
      <c r="G9" s="136"/>
      <c r="H9" s="136"/>
      <c r="I9" s="136"/>
      <c r="J9" s="37"/>
      <c r="AP9" s="21" t="s">
        <v>86</v>
      </c>
      <c r="AQ9" s="89">
        <v>5040000</v>
      </c>
      <c r="AY9" s="21" t="s">
        <v>86</v>
      </c>
      <c r="AZ9" s="89">
        <v>2480000</v>
      </c>
    </row>
    <row r="10" spans="2:59" ht="14.45" customHeight="1">
      <c r="B10" s="136"/>
      <c r="C10" s="136"/>
      <c r="D10" s="136"/>
      <c r="E10" s="136"/>
      <c r="F10" s="136"/>
      <c r="G10" s="136"/>
      <c r="H10" s="136"/>
      <c r="I10" s="136"/>
      <c r="J10" s="37"/>
      <c r="AP10" s="21" t="s">
        <v>87</v>
      </c>
      <c r="AQ10" s="89">
        <v>33520000</v>
      </c>
      <c r="AY10" s="21" t="s">
        <v>87</v>
      </c>
      <c r="AZ10" s="89">
        <v>7200000</v>
      </c>
    </row>
    <row r="11" spans="2:59" ht="14.45" customHeight="1">
      <c r="B11" s="76" t="s">
        <v>88</v>
      </c>
      <c r="C11" s="76"/>
      <c r="D11" s="76"/>
      <c r="E11" s="76"/>
      <c r="F11" s="76"/>
      <c r="G11" s="76"/>
      <c r="H11" s="76"/>
      <c r="I11" s="76"/>
      <c r="AP11" s="21" t="s">
        <v>89</v>
      </c>
      <c r="AQ11" s="89">
        <v>11520000</v>
      </c>
      <c r="AY11" s="21" t="s">
        <v>89</v>
      </c>
      <c r="AZ11" s="89">
        <v>50720000</v>
      </c>
    </row>
    <row r="12" spans="2:59" ht="14.45" customHeight="1">
      <c r="B12" s="76"/>
      <c r="C12" s="76"/>
      <c r="D12" s="76"/>
      <c r="E12" s="76"/>
      <c r="F12" s="76"/>
      <c r="G12" s="76"/>
      <c r="H12" s="76"/>
      <c r="I12" s="76"/>
      <c r="AP12" s="21" t="s">
        <v>90</v>
      </c>
      <c r="AQ12" s="89">
        <v>2680000</v>
      </c>
      <c r="AY12" s="21" t="s">
        <v>90</v>
      </c>
      <c r="AZ12" s="89">
        <v>5000100</v>
      </c>
    </row>
    <row r="13" spans="2:59" ht="14.45" customHeight="1">
      <c r="B13" s="76"/>
      <c r="C13" s="76"/>
      <c r="D13" s="76"/>
      <c r="E13" s="76"/>
      <c r="F13" s="76"/>
      <c r="G13" s="76"/>
      <c r="H13" s="76"/>
      <c r="I13" s="76"/>
      <c r="AP13" s="21" t="s">
        <v>91</v>
      </c>
      <c r="AQ13" s="89">
        <v>0</v>
      </c>
      <c r="AY13" s="21" t="s">
        <v>91</v>
      </c>
      <c r="AZ13" s="89">
        <v>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4800000</v>
      </c>
      <c r="AY16" s="21" t="s">
        <v>92</v>
      </c>
      <c r="AZ16" s="89">
        <v>0</v>
      </c>
    </row>
    <row r="17" spans="42:59" ht="14.45" customHeight="1">
      <c r="AP17" s="21" t="s">
        <v>93</v>
      </c>
      <c r="AQ17" s="89">
        <v>0</v>
      </c>
      <c r="AY17" s="21" t="s">
        <v>93</v>
      </c>
      <c r="AZ17" s="89">
        <v>0</v>
      </c>
    </row>
    <row r="18" spans="42:59">
      <c r="AP18" s="21" t="s">
        <v>94</v>
      </c>
      <c r="AQ18" s="89">
        <v>0</v>
      </c>
      <c r="AY18" s="21" t="s">
        <v>94</v>
      </c>
      <c r="AZ18" s="89">
        <v>41792000</v>
      </c>
    </row>
    <row r="19" spans="42:59">
      <c r="AP19" s="21" t="s">
        <v>95</v>
      </c>
      <c r="AQ19" s="89">
        <v>0</v>
      </c>
      <c r="AY19" s="21" t="s">
        <v>95</v>
      </c>
      <c r="AZ19" s="89">
        <v>0</v>
      </c>
    </row>
    <row r="20" spans="42:59" ht="15">
      <c r="AP20" s="77" t="s">
        <v>96</v>
      </c>
      <c r="AQ20" s="90">
        <v>82520000</v>
      </c>
      <c r="AY20" s="77" t="s">
        <v>96</v>
      </c>
      <c r="AZ20" s="90">
        <v>107492100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30454320</v>
      </c>
      <c r="AY27" s="21" t="s">
        <v>85</v>
      </c>
      <c r="AZ27" s="89">
        <v>454300</v>
      </c>
    </row>
    <row r="28" spans="42:59">
      <c r="AP28" s="21" t="s">
        <v>86</v>
      </c>
      <c r="AQ28" s="89">
        <v>6149430</v>
      </c>
      <c r="AY28" s="21" t="s">
        <v>86</v>
      </c>
      <c r="AZ28" s="89">
        <v>4296724</v>
      </c>
    </row>
    <row r="29" spans="42:59" ht="14.45" customHeight="1">
      <c r="AP29" s="21" t="s">
        <v>87</v>
      </c>
      <c r="AQ29" s="89">
        <v>40898590</v>
      </c>
      <c r="AY29" s="21" t="s">
        <v>87</v>
      </c>
      <c r="AZ29" s="89">
        <v>11162287.443267791</v>
      </c>
    </row>
    <row r="30" spans="42:59">
      <c r="AP30" s="21" t="s">
        <v>89</v>
      </c>
      <c r="AQ30" s="89">
        <v>14055840</v>
      </c>
      <c r="AY30" s="21" t="s">
        <v>89</v>
      </c>
      <c r="AZ30" s="89">
        <v>70600384</v>
      </c>
    </row>
    <row r="31" spans="42:59">
      <c r="AP31" s="21" t="s">
        <v>90</v>
      </c>
      <c r="AQ31" s="89">
        <v>3269935</v>
      </c>
      <c r="AY31" s="21" t="s">
        <v>90</v>
      </c>
      <c r="AZ31" s="89">
        <v>7751743.5340393288</v>
      </c>
    </row>
    <row r="32" spans="42:59" ht="14.45" customHeight="1">
      <c r="AP32" s="21" t="s">
        <v>91</v>
      </c>
      <c r="AQ32" s="89">
        <v>0</v>
      </c>
      <c r="AY32" s="21" t="s">
        <v>91</v>
      </c>
      <c r="AZ32" s="89"/>
    </row>
    <row r="33" spans="2:56" ht="14.45" customHeight="1">
      <c r="AP33" s="21" t="s">
        <v>92</v>
      </c>
      <c r="AQ33" s="89">
        <v>5856600</v>
      </c>
      <c r="AY33" s="21" t="s">
        <v>92</v>
      </c>
      <c r="AZ33" s="89">
        <v>0</v>
      </c>
    </row>
    <row r="34" spans="2:56">
      <c r="AP34" s="21" t="s">
        <v>93</v>
      </c>
      <c r="AQ34" s="89">
        <v>0</v>
      </c>
      <c r="AY34" s="21" t="s">
        <v>93</v>
      </c>
      <c r="AZ34" s="89">
        <v>0</v>
      </c>
    </row>
    <row r="35" spans="2:56" ht="14.45" customHeight="1">
      <c r="B35" s="136" t="s">
        <v>98</v>
      </c>
      <c r="C35" s="136"/>
      <c r="D35" s="136"/>
      <c r="E35" s="136"/>
      <c r="F35" s="136"/>
      <c r="G35" s="136"/>
      <c r="H35" s="136"/>
      <c r="I35" s="136"/>
      <c r="AP35" s="21" t="s">
        <v>94</v>
      </c>
      <c r="AQ35" s="89">
        <v>0</v>
      </c>
      <c r="AY35" s="21" t="s">
        <v>94</v>
      </c>
      <c r="AZ35" s="89">
        <v>64778896</v>
      </c>
    </row>
    <row r="36" spans="2:56" ht="14.45" customHeight="1">
      <c r="B36" s="136"/>
      <c r="C36" s="136"/>
      <c r="D36" s="136"/>
      <c r="E36" s="136"/>
      <c r="F36" s="136"/>
      <c r="G36" s="136"/>
      <c r="H36" s="136"/>
      <c r="I36" s="136"/>
      <c r="AP36" s="21" t="s">
        <v>95</v>
      </c>
      <c r="AQ36" s="89">
        <v>0</v>
      </c>
      <c r="AY36" s="21" t="s">
        <v>95</v>
      </c>
      <c r="AZ36" s="89">
        <v>0</v>
      </c>
    </row>
    <row r="37" spans="2:56" ht="14.45" customHeight="1">
      <c r="B37" s="136"/>
      <c r="C37" s="136"/>
      <c r="D37" s="136"/>
      <c r="E37" s="136"/>
      <c r="F37" s="136"/>
      <c r="G37" s="136"/>
      <c r="H37" s="136"/>
      <c r="I37" s="136"/>
      <c r="AP37" s="77" t="s">
        <v>96</v>
      </c>
      <c r="AQ37" s="90">
        <v>100684715</v>
      </c>
      <c r="AY37" s="77" t="s">
        <v>96</v>
      </c>
      <c r="AZ37" s="90">
        <v>159044334.97730714</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190012100</v>
      </c>
      <c r="AR41" s="110">
        <v>82520000</v>
      </c>
      <c r="AS41" s="110">
        <v>107492100</v>
      </c>
      <c r="AV41" s="21" t="s">
        <v>101</v>
      </c>
      <c r="AW41" s="91">
        <v>0.43428813217684559</v>
      </c>
      <c r="AX41" s="91">
        <v>0.56571186782315441</v>
      </c>
    </row>
    <row r="42" spans="2:56" ht="15">
      <c r="B42" s="38"/>
      <c r="C42" s="38"/>
      <c r="D42" s="38"/>
      <c r="E42" s="38"/>
      <c r="F42" s="38"/>
      <c r="G42" s="38"/>
      <c r="H42" s="38"/>
      <c r="I42" s="38"/>
      <c r="AP42" s="21" t="s">
        <v>102</v>
      </c>
      <c r="AQ42" s="110">
        <v>259729049.97730714</v>
      </c>
      <c r="AR42" s="110">
        <v>100684715</v>
      </c>
      <c r="AS42" s="110">
        <v>159044334.97730714</v>
      </c>
      <c r="AV42" s="21" t="s">
        <v>102</v>
      </c>
      <c r="AW42" s="91">
        <v>0.38765288291316258</v>
      </c>
      <c r="AX42" s="91">
        <v>0.61234711708683742</v>
      </c>
    </row>
    <row r="43" spans="2:56">
      <c r="BD43" s="92">
        <v>95426600986384.281</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0.77110191919752735</v>
      </c>
    </row>
    <row r="54" spans="2:55">
      <c r="BA54" s="21" t="s">
        <v>105</v>
      </c>
      <c r="BC54" s="94">
        <v>0.78456678004535152</v>
      </c>
    </row>
    <row r="55" spans="2:55" ht="15" thickBot="1">
      <c r="BA55" s="21" t="s">
        <v>106</v>
      </c>
      <c r="BC55" s="94" t="s">
        <v>102</v>
      </c>
    </row>
    <row r="56" spans="2:55" ht="16.5" thickTop="1" thickBot="1">
      <c r="BA56" s="95" t="s">
        <v>107</v>
      </c>
      <c r="BB56" s="95"/>
      <c r="BC56" s="93">
        <v>190012100</v>
      </c>
    </row>
    <row r="57" spans="2:55" ht="16.5" thickTop="1" thickBot="1">
      <c r="BA57" s="96" t="s">
        <v>108</v>
      </c>
      <c r="BB57" s="96"/>
      <c r="BC57" s="97">
        <v>44323</v>
      </c>
    </row>
    <row r="58" spans="2:55" ht="16.5" thickTop="1" thickBot="1">
      <c r="BA58" s="96" t="s">
        <v>109</v>
      </c>
      <c r="BB58" s="96"/>
      <c r="BC58" s="98">
        <v>1.3669079494269425</v>
      </c>
    </row>
    <row r="59" spans="2:55" ht="16.5" thickTop="1" thickBot="1">
      <c r="BA59" s="95" t="s">
        <v>110</v>
      </c>
      <c r="BB59" s="95" t="s">
        <v>111</v>
      </c>
      <c r="BC59" s="93">
        <v>882000</v>
      </c>
    </row>
    <row r="60" spans="2:55" ht="16.5" thickTop="1" thickBot="1">
      <c r="I60" s="62" t="s">
        <v>66</v>
      </c>
      <c r="BA60" s="96" t="s">
        <v>112</v>
      </c>
      <c r="BB60" s="96"/>
      <c r="BC60" s="98">
        <v>1.2865</v>
      </c>
    </row>
    <row r="61" spans="2:55" ht="16.5" thickTop="1" thickBot="1">
      <c r="BA61" s="95" t="s">
        <v>110</v>
      </c>
      <c r="BB61" s="95" t="s">
        <v>111</v>
      </c>
      <c r="BC61" s="93">
        <v>1134693</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24960000</v>
      </c>
      <c r="J5" t="s">
        <v>85</v>
      </c>
      <c r="K5" s="1">
        <v>300000</v>
      </c>
      <c r="S5" s="139"/>
      <c r="T5" s="139"/>
      <c r="U5" s="139"/>
      <c r="V5" s="139"/>
      <c r="W5" s="139"/>
      <c r="X5" s="139"/>
      <c r="Y5" s="139"/>
      <c r="Z5" s="139"/>
    </row>
    <row r="6" spans="1:27">
      <c r="A6" t="s">
        <v>86</v>
      </c>
      <c r="B6" s="1">
        <v>5040000</v>
      </c>
      <c r="J6" t="s">
        <v>86</v>
      </c>
      <c r="K6" s="1">
        <v>2480000</v>
      </c>
      <c r="S6" s="139"/>
      <c r="T6" s="139"/>
      <c r="U6" s="139"/>
      <c r="V6" s="139"/>
      <c r="W6" s="139"/>
      <c r="X6" s="139"/>
      <c r="Y6" s="139"/>
      <c r="Z6" s="139"/>
      <c r="AA6" s="18"/>
    </row>
    <row r="7" spans="1:27">
      <c r="A7" t="s">
        <v>87</v>
      </c>
      <c r="B7" s="1">
        <v>33520000</v>
      </c>
      <c r="J7" t="s">
        <v>87</v>
      </c>
      <c r="K7" s="1">
        <v>7200000</v>
      </c>
      <c r="S7" s="139"/>
      <c r="T7" s="139"/>
      <c r="U7" s="139"/>
      <c r="V7" s="139"/>
      <c r="W7" s="139"/>
      <c r="X7" s="139"/>
      <c r="Y7" s="139"/>
      <c r="Z7" s="139"/>
      <c r="AA7" s="18"/>
    </row>
    <row r="8" spans="1:27">
      <c r="A8" t="s">
        <v>89</v>
      </c>
      <c r="B8" s="1">
        <v>11520000</v>
      </c>
      <c r="J8" t="s">
        <v>89</v>
      </c>
      <c r="K8" s="1">
        <v>50720000</v>
      </c>
      <c r="S8" s="139"/>
      <c r="T8" s="139"/>
      <c r="U8" s="139"/>
      <c r="V8" s="139"/>
      <c r="W8" s="139"/>
      <c r="X8" s="139"/>
      <c r="Y8" s="139"/>
      <c r="Z8" s="139"/>
    </row>
    <row r="9" spans="1:27">
      <c r="A9" t="s">
        <v>90</v>
      </c>
      <c r="B9" s="1">
        <v>2680000</v>
      </c>
      <c r="J9" t="s">
        <v>90</v>
      </c>
      <c r="K9" s="1">
        <v>5000100</v>
      </c>
      <c r="S9" s="139"/>
      <c r="T9" s="139"/>
      <c r="U9" s="139"/>
      <c r="V9" s="139"/>
      <c r="W9" s="139"/>
      <c r="X9" s="139"/>
      <c r="Y9" s="139"/>
      <c r="Z9" s="139"/>
    </row>
    <row r="10" spans="1:27">
      <c r="A10" t="s">
        <v>91</v>
      </c>
      <c r="B10" s="1">
        <v>0</v>
      </c>
      <c r="J10" t="s">
        <v>91</v>
      </c>
      <c r="K10" s="1">
        <v>0</v>
      </c>
      <c r="S10" s="139"/>
      <c r="T10" s="139"/>
      <c r="U10" s="139"/>
      <c r="V10" s="139"/>
      <c r="W10" s="139"/>
      <c r="X10" s="139"/>
      <c r="Y10" s="139"/>
      <c r="Z10" s="139"/>
    </row>
    <row r="11" spans="1:27">
      <c r="A11" t="s">
        <v>92</v>
      </c>
      <c r="B11" s="1">
        <v>4800000</v>
      </c>
      <c r="J11" t="s">
        <v>92</v>
      </c>
      <c r="K11" s="1">
        <v>0</v>
      </c>
      <c r="S11" s="139"/>
      <c r="T11" s="139"/>
      <c r="U11" s="139"/>
      <c r="V11" s="139"/>
      <c r="W11" s="139"/>
      <c r="X11" s="139"/>
      <c r="Y11" s="139"/>
      <c r="Z11" s="139"/>
    </row>
    <row r="12" spans="1:27">
      <c r="A12" t="s">
        <v>93</v>
      </c>
      <c r="B12" s="1">
        <v>0</v>
      </c>
      <c r="J12" t="s">
        <v>93</v>
      </c>
      <c r="K12" s="1">
        <v>0</v>
      </c>
    </row>
    <row r="13" spans="1:27">
      <c r="A13" t="s">
        <v>94</v>
      </c>
      <c r="B13" s="1">
        <v>0</v>
      </c>
      <c r="J13" t="s">
        <v>94</v>
      </c>
      <c r="K13" s="1">
        <v>41792000</v>
      </c>
    </row>
    <row r="14" spans="1:27">
      <c r="A14" t="s">
        <v>95</v>
      </c>
      <c r="B14" s="1">
        <v>0</v>
      </c>
      <c r="J14" t="s">
        <v>95</v>
      </c>
      <c r="K14" s="1">
        <v>0</v>
      </c>
    </row>
    <row r="15" spans="1:27">
      <c r="A15" s="12" t="s">
        <v>96</v>
      </c>
      <c r="B15" s="13">
        <v>82520000</v>
      </c>
      <c r="J15" s="12" t="s">
        <v>96</v>
      </c>
      <c r="K15" s="13">
        <v>107492100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30454320</v>
      </c>
      <c r="J22" t="s">
        <v>85</v>
      </c>
      <c r="K22" s="1">
        <v>454300</v>
      </c>
      <c r="S22" s="139"/>
      <c r="T22" s="139"/>
      <c r="U22" s="139"/>
      <c r="V22" s="139"/>
      <c r="W22" s="139"/>
      <c r="X22" s="139"/>
      <c r="Y22" s="139"/>
      <c r="Z22" s="139"/>
    </row>
    <row r="23" spans="1:26">
      <c r="A23" t="s">
        <v>86</v>
      </c>
      <c r="B23" s="1">
        <v>6149430</v>
      </c>
      <c r="J23" t="s">
        <v>86</v>
      </c>
      <c r="K23" s="1">
        <v>4296724</v>
      </c>
      <c r="S23" s="139"/>
      <c r="T23" s="139"/>
      <c r="U23" s="139"/>
      <c r="V23" s="139"/>
      <c r="W23" s="139"/>
      <c r="X23" s="139"/>
      <c r="Y23" s="139"/>
      <c r="Z23" s="139"/>
    </row>
    <row r="24" spans="1:26" ht="14.45" customHeight="1">
      <c r="A24" t="s">
        <v>87</v>
      </c>
      <c r="B24" s="1">
        <v>40898590</v>
      </c>
      <c r="J24" t="s">
        <v>87</v>
      </c>
      <c r="K24" s="1">
        <v>11162287.443267791</v>
      </c>
      <c r="S24" s="139"/>
      <c r="T24" s="139"/>
      <c r="U24" s="139"/>
      <c r="V24" s="139"/>
      <c r="W24" s="139"/>
      <c r="X24" s="139"/>
      <c r="Y24" s="139"/>
      <c r="Z24" s="139"/>
    </row>
    <row r="25" spans="1:26">
      <c r="A25" t="s">
        <v>89</v>
      </c>
      <c r="B25" s="1">
        <v>14055840</v>
      </c>
      <c r="J25" t="s">
        <v>89</v>
      </c>
      <c r="K25" s="1">
        <v>70600384</v>
      </c>
      <c r="S25" s="139"/>
      <c r="T25" s="139"/>
      <c r="U25" s="139"/>
      <c r="V25" s="139"/>
      <c r="W25" s="139"/>
      <c r="X25" s="139"/>
      <c r="Y25" s="139"/>
      <c r="Z25" s="139"/>
    </row>
    <row r="26" spans="1:26" ht="14.45" customHeight="1">
      <c r="A26" t="s">
        <v>90</v>
      </c>
      <c r="B26" s="1">
        <v>3269935</v>
      </c>
      <c r="J26" t="s">
        <v>90</v>
      </c>
      <c r="K26" s="1">
        <v>7751743.5340393288</v>
      </c>
      <c r="S26" s="139"/>
      <c r="T26" s="139"/>
      <c r="U26" s="139"/>
      <c r="V26" s="139"/>
      <c r="W26" s="139"/>
      <c r="X26" s="139"/>
      <c r="Y26" s="139"/>
      <c r="Z26" s="139"/>
    </row>
    <row r="27" spans="1:26">
      <c r="A27" t="s">
        <v>91</v>
      </c>
      <c r="B27" s="1">
        <v>0</v>
      </c>
      <c r="J27" t="s">
        <v>91</v>
      </c>
      <c r="K27" s="1">
        <v>0</v>
      </c>
      <c r="S27" s="139"/>
      <c r="T27" s="139"/>
      <c r="U27" s="139"/>
      <c r="V27" s="139"/>
      <c r="W27" s="139"/>
      <c r="X27" s="139"/>
      <c r="Y27" s="139"/>
      <c r="Z27" s="139"/>
    </row>
    <row r="28" spans="1:26">
      <c r="A28" t="s">
        <v>92</v>
      </c>
      <c r="B28" s="1">
        <v>5856600</v>
      </c>
      <c r="J28" t="s">
        <v>92</v>
      </c>
      <c r="K28" s="1">
        <v>0</v>
      </c>
      <c r="S28" s="139"/>
      <c r="T28" s="139"/>
      <c r="U28" s="139"/>
      <c r="V28" s="139"/>
      <c r="W28" s="139"/>
      <c r="X28" s="139"/>
      <c r="Y28" s="139"/>
      <c r="Z28" s="139"/>
    </row>
    <row r="29" spans="1:26">
      <c r="A29" t="s">
        <v>93</v>
      </c>
      <c r="B29" s="1">
        <v>0</v>
      </c>
      <c r="J29" t="s">
        <v>93</v>
      </c>
      <c r="K29" s="1">
        <v>0</v>
      </c>
    </row>
    <row r="30" spans="1:26">
      <c r="A30" t="s">
        <v>94</v>
      </c>
      <c r="B30" s="1">
        <v>0</v>
      </c>
      <c r="J30" t="s">
        <v>94</v>
      </c>
      <c r="K30" s="1">
        <v>64778896</v>
      </c>
    </row>
    <row r="31" spans="1:26">
      <c r="A31" t="s">
        <v>95</v>
      </c>
      <c r="B31" s="1">
        <v>0</v>
      </c>
      <c r="J31" t="s">
        <v>95</v>
      </c>
      <c r="K31" s="1">
        <v>0</v>
      </c>
    </row>
    <row r="32" spans="1:26">
      <c r="A32" s="12" t="s">
        <v>96</v>
      </c>
      <c r="B32" s="13">
        <v>100684715</v>
      </c>
      <c r="J32" s="12" t="s">
        <v>96</v>
      </c>
      <c r="K32" s="13">
        <v>159044334.97730714</v>
      </c>
    </row>
    <row r="35" spans="1:15">
      <c r="B35" t="s">
        <v>99</v>
      </c>
      <c r="C35" t="s">
        <v>100</v>
      </c>
      <c r="D35" t="s">
        <v>76</v>
      </c>
      <c r="H35" t="s">
        <v>100</v>
      </c>
      <c r="I35" t="s">
        <v>76</v>
      </c>
    </row>
    <row r="36" spans="1:15">
      <c r="A36" t="s">
        <v>101</v>
      </c>
      <c r="B36" s="14">
        <v>190012100</v>
      </c>
      <c r="C36" s="14">
        <v>82520000</v>
      </c>
      <c r="D36" s="14">
        <v>107492100</v>
      </c>
      <c r="G36" t="s">
        <v>101</v>
      </c>
      <c r="H36" s="15">
        <v>0.43428813217684559</v>
      </c>
      <c r="I36" s="15">
        <v>0.56571186782315441</v>
      </c>
    </row>
    <row r="37" spans="1:15">
      <c r="A37" t="s">
        <v>102</v>
      </c>
      <c r="B37" s="14">
        <v>259729049.97730714</v>
      </c>
      <c r="C37" s="14">
        <v>100684715</v>
      </c>
      <c r="D37" s="14">
        <v>159044334.97730714</v>
      </c>
      <c r="G37" t="s">
        <v>102</v>
      </c>
      <c r="H37" s="15">
        <v>0.38765288291316258</v>
      </c>
      <c r="I37" s="15">
        <v>0.61234711708683742</v>
      </c>
    </row>
    <row r="38" spans="1:15">
      <c r="O38" s="17">
        <v>95426600986384.281</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265.02999999999997</v>
      </c>
      <c r="J11" s="19"/>
      <c r="K11" s="19"/>
    </row>
    <row r="12" spans="2:57" ht="14.45" customHeight="1" thickBot="1">
      <c r="B12" s="19"/>
      <c r="C12" s="19"/>
      <c r="D12" s="19"/>
      <c r="E12" s="19"/>
      <c r="F12" s="19"/>
      <c r="G12" s="44" t="s">
        <v>128</v>
      </c>
      <c r="H12" s="45" t="s">
        <v>129</v>
      </c>
      <c r="I12" s="46">
        <v>10338410</v>
      </c>
      <c r="J12" s="19"/>
      <c r="K12" s="19"/>
    </row>
    <row r="13" spans="2:57" ht="14.45" customHeight="1" thickBot="1">
      <c r="B13" s="19"/>
      <c r="C13" s="19"/>
      <c r="D13" s="19"/>
      <c r="E13" s="19"/>
      <c r="F13" s="19"/>
      <c r="G13" s="44" t="s">
        <v>130</v>
      </c>
      <c r="H13" s="45" t="s">
        <v>129</v>
      </c>
      <c r="I13" s="46">
        <v>84656224</v>
      </c>
      <c r="J13" s="19"/>
      <c r="K13" s="19"/>
    </row>
    <row r="14" spans="2:57" ht="14.45" customHeight="1" thickBot="1">
      <c r="B14" s="19"/>
      <c r="C14" s="19"/>
      <c r="D14" s="19"/>
      <c r="E14" s="19"/>
      <c r="F14" s="19"/>
      <c r="G14" s="44" t="s">
        <v>131</v>
      </c>
      <c r="H14" s="45" t="s">
        <v>132</v>
      </c>
      <c r="I14" s="47">
        <v>980</v>
      </c>
      <c r="J14" s="19"/>
      <c r="K14" s="19"/>
    </row>
    <row r="15" spans="2:57" ht="14.45" customHeight="1" thickBot="1">
      <c r="B15" s="19"/>
      <c r="C15" s="19"/>
      <c r="D15" s="19"/>
      <c r="E15" s="19"/>
      <c r="F15" s="19"/>
      <c r="G15" s="44" t="s">
        <v>133</v>
      </c>
      <c r="H15" s="45" t="s">
        <v>134</v>
      </c>
      <c r="I15" s="48">
        <v>77.110191919752737</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135</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136</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137</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138</v>
      </c>
      <c r="AR25" s="99">
        <v>265.02999999999997</v>
      </c>
      <c r="AS25" s="21" t="s">
        <v>111</v>
      </c>
    </row>
    <row r="26" spans="2:46">
      <c r="B26" s="140" t="s">
        <v>8</v>
      </c>
      <c r="C26" s="149" t="s">
        <v>139</v>
      </c>
      <c r="D26" s="149"/>
      <c r="E26" s="149"/>
      <c r="F26" s="149"/>
      <c r="G26" s="149"/>
      <c r="H26" s="149"/>
      <c r="I26" s="149"/>
      <c r="J26" s="149"/>
      <c r="K26" s="149"/>
      <c r="L26" s="149"/>
      <c r="M26" s="149"/>
      <c r="N26" s="149"/>
      <c r="O26" s="150"/>
      <c r="AP26" s="21" t="s">
        <v>140</v>
      </c>
      <c r="AR26" s="73">
        <v>224320.11918642308</v>
      </c>
      <c r="AS26" s="21" t="s">
        <v>141</v>
      </c>
    </row>
    <row r="27" spans="2:46">
      <c r="B27" s="140"/>
      <c r="C27" s="149"/>
      <c r="D27" s="149"/>
      <c r="E27" s="149"/>
      <c r="F27" s="149"/>
      <c r="G27" s="149"/>
      <c r="H27" s="149"/>
      <c r="I27" s="149"/>
      <c r="J27" s="149"/>
      <c r="K27" s="149"/>
      <c r="L27" s="149"/>
      <c r="M27" s="149"/>
      <c r="N27" s="149"/>
      <c r="O27" s="150"/>
    </row>
    <row r="28" spans="2:46">
      <c r="B28" s="140" t="s">
        <v>8</v>
      </c>
      <c r="C28" s="149" t="s">
        <v>142</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1.15785</v>
      </c>
      <c r="AT30" s="101">
        <v>980000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43" t="s">
        <v>149</v>
      </c>
      <c r="F39" s="144"/>
      <c r="G39" s="144"/>
      <c r="H39" s="144"/>
      <c r="I39" s="144"/>
      <c r="J39" s="144"/>
      <c r="K39" s="144"/>
      <c r="L39" s="144"/>
      <c r="M39" s="144"/>
      <c r="N39" s="144"/>
      <c r="O39" s="145"/>
      <c r="AT39" s="21" t="s">
        <v>150</v>
      </c>
      <c r="AU39" s="102">
        <v>1134693</v>
      </c>
      <c r="AV39" s="103">
        <v>1.1599999999999999</v>
      </c>
      <c r="AW39" s="104">
        <v>1.2865</v>
      </c>
    </row>
    <row r="40" spans="2:49" ht="14.45" customHeight="1">
      <c r="B40" s="19"/>
      <c r="C40" s="49"/>
      <c r="D40" s="53" t="s">
        <v>151</v>
      </c>
      <c r="E40" s="114">
        <v>868.38750000000005</v>
      </c>
      <c r="F40" s="114">
        <v>926.28</v>
      </c>
      <c r="G40" s="114">
        <v>984.17250000000001</v>
      </c>
      <c r="H40" s="114">
        <v>1042.0650000000001</v>
      </c>
      <c r="I40" s="114">
        <v>1099.9575000000002</v>
      </c>
      <c r="J40" s="115">
        <v>1157.8500000000001</v>
      </c>
      <c r="K40" s="114">
        <v>1215.7424999999998</v>
      </c>
      <c r="L40" s="114">
        <v>1273.635</v>
      </c>
      <c r="M40" s="114">
        <v>1331.5274999999999</v>
      </c>
      <c r="N40" s="114">
        <v>1389.42</v>
      </c>
      <c r="O40" s="114">
        <v>1447.3125</v>
      </c>
      <c r="AT40" s="21" t="s">
        <v>152</v>
      </c>
      <c r="AU40" s="102">
        <v>259729.05</v>
      </c>
      <c r="AV40" s="103">
        <v>0.27</v>
      </c>
      <c r="AW40" s="104">
        <v>1.366907949546371</v>
      </c>
    </row>
    <row r="41" spans="2:49">
      <c r="B41" s="19"/>
      <c r="C41" s="54">
        <v>-0.2</v>
      </c>
      <c r="D41" s="55">
        <v>569772</v>
      </c>
      <c r="E41" s="56">
        <v>0.47506460084285623</v>
      </c>
      <c r="F41" s="56">
        <v>0.50787306329017767</v>
      </c>
      <c r="G41" s="56">
        <v>0.53682170662604967</v>
      </c>
      <c r="H41" s="56">
        <v>0.56255383403571346</v>
      </c>
      <c r="I41" s="56">
        <v>0.58557731645488653</v>
      </c>
      <c r="J41" s="56">
        <v>0.60629845063214216</v>
      </c>
      <c r="K41" s="56">
        <v>0.62504614345918297</v>
      </c>
      <c r="L41" s="56">
        <v>0.64208950057467473</v>
      </c>
      <c r="M41" s="56">
        <v>0.65765082663664531</v>
      </c>
      <c r="N41" s="56">
        <v>0.67191537552678526</v>
      </c>
      <c r="O41" s="56">
        <v>0.68503876050571366</v>
      </c>
      <c r="AT41" s="21" t="s">
        <v>153</v>
      </c>
      <c r="AU41" s="102">
        <v>874963.95</v>
      </c>
      <c r="AV41" s="103"/>
      <c r="AW41" s="104">
        <v>0.77110191919752735</v>
      </c>
    </row>
    <row r="42" spans="2:49">
      <c r="B42" s="19"/>
      <c r="C42" s="54">
        <v>-0.15</v>
      </c>
      <c r="D42" s="55">
        <v>712215</v>
      </c>
      <c r="E42" s="56">
        <v>0.58005168067428503</v>
      </c>
      <c r="F42" s="56">
        <v>0.60629845063214216</v>
      </c>
      <c r="G42" s="56">
        <v>0.62945736530083962</v>
      </c>
      <c r="H42" s="56">
        <v>0.65004306722857086</v>
      </c>
      <c r="I42" s="56">
        <v>0.66846185316390927</v>
      </c>
      <c r="J42" s="56">
        <v>0.68503876050571366</v>
      </c>
      <c r="K42" s="56">
        <v>0.70003691476734642</v>
      </c>
      <c r="L42" s="56">
        <v>0.71367160045973987</v>
      </c>
      <c r="M42" s="56">
        <v>0.72612066130931618</v>
      </c>
      <c r="N42" s="56">
        <v>0.73753230042142803</v>
      </c>
      <c r="O42" s="56">
        <v>0.74803100840457104</v>
      </c>
    </row>
    <row r="43" spans="2:49">
      <c r="B43" s="19"/>
      <c r="C43" s="54">
        <v>-0.1</v>
      </c>
      <c r="D43" s="55">
        <v>837900</v>
      </c>
      <c r="E43" s="56">
        <v>0.6430439285731423</v>
      </c>
      <c r="F43" s="56">
        <v>0.66535368303732079</v>
      </c>
      <c r="G43" s="56">
        <v>0.68503876050571366</v>
      </c>
      <c r="H43" s="56">
        <v>0.70253660714428523</v>
      </c>
      <c r="I43" s="56">
        <v>0.71819257518932289</v>
      </c>
      <c r="J43" s="56">
        <v>0.7322829464298567</v>
      </c>
      <c r="K43" s="56">
        <v>0.74503137755224447</v>
      </c>
      <c r="L43" s="56">
        <v>0.7566208603907788</v>
      </c>
      <c r="M43" s="56">
        <v>0.76720256211291882</v>
      </c>
      <c r="N43" s="56">
        <v>0.77690245535821389</v>
      </c>
      <c r="O43" s="56">
        <v>0.78582635714388527</v>
      </c>
      <c r="AU43" s="21">
        <v>1684620</v>
      </c>
    </row>
    <row r="44" spans="2:49">
      <c r="B44" s="19"/>
      <c r="C44" s="54">
        <v>-0.05</v>
      </c>
      <c r="D44" s="55">
        <v>931000</v>
      </c>
      <c r="E44" s="56">
        <v>0.67873953571582812</v>
      </c>
      <c r="F44" s="56">
        <v>0.69881831473358869</v>
      </c>
      <c r="G44" s="56">
        <v>0.71653488445514246</v>
      </c>
      <c r="H44" s="56">
        <v>0.7322829464298567</v>
      </c>
      <c r="I44" s="56">
        <v>0.7463733176703905</v>
      </c>
      <c r="J44" s="56">
        <v>0.75905465178687093</v>
      </c>
      <c r="K44" s="56">
        <v>0.7705282397970199</v>
      </c>
      <c r="L44" s="56">
        <v>0.78095877435170091</v>
      </c>
      <c r="M44" s="56">
        <v>0.79048230590162694</v>
      </c>
      <c r="N44" s="56">
        <v>0.79921220982239249</v>
      </c>
      <c r="O44" s="56">
        <v>0.80724372142949674</v>
      </c>
      <c r="AU44" s="21">
        <v>539634.36399999994</v>
      </c>
    </row>
    <row r="45" spans="2:49">
      <c r="B45" s="19"/>
      <c r="C45" s="51" t="s">
        <v>145</v>
      </c>
      <c r="D45" s="57">
        <v>980000</v>
      </c>
      <c r="E45" s="56">
        <v>0.69480255893003673</v>
      </c>
      <c r="F45" s="56">
        <v>0.71387739899690938</v>
      </c>
      <c r="G45" s="56">
        <v>0.73070814023238517</v>
      </c>
      <c r="H45" s="56">
        <v>0.74566879910836392</v>
      </c>
      <c r="I45" s="56">
        <v>0.75905465178687093</v>
      </c>
      <c r="J45" s="56">
        <v>0.77110191919752735</v>
      </c>
      <c r="K45" s="56">
        <v>0.78200182780716898</v>
      </c>
      <c r="L45" s="56">
        <v>0.7919108356341158</v>
      </c>
      <c r="M45" s="56">
        <v>0.80095819060654561</v>
      </c>
      <c r="N45" s="56">
        <v>0.80925159933127289</v>
      </c>
      <c r="O45" s="56">
        <v>0.81688153535802188</v>
      </c>
    </row>
    <row r="46" spans="2:49" ht="14.45" customHeight="1">
      <c r="B46" s="19"/>
      <c r="C46" s="54">
        <v>0.05</v>
      </c>
      <c r="D46" s="55">
        <v>1029000</v>
      </c>
      <c r="E46" s="56">
        <v>0.70933577040955864</v>
      </c>
      <c r="F46" s="56">
        <v>0.72750228475896128</v>
      </c>
      <c r="G46" s="56">
        <v>0.74353156212608129</v>
      </c>
      <c r="H46" s="56">
        <v>0.75777980867463213</v>
      </c>
      <c r="I46" s="56">
        <v>0.77052823979702001</v>
      </c>
      <c r="J46" s="56">
        <v>0.78200182780716898</v>
      </c>
      <c r="K46" s="56">
        <v>0.79238269314968468</v>
      </c>
      <c r="L46" s="56">
        <v>0.80181984346106272</v>
      </c>
      <c r="M46" s="56">
        <v>0.81043637200623386</v>
      </c>
      <c r="N46" s="56">
        <v>0.81833485650597415</v>
      </c>
      <c r="O46" s="56">
        <v>0.82560146224573516</v>
      </c>
    </row>
    <row r="47" spans="2:49">
      <c r="B47" s="19"/>
      <c r="C47" s="54">
        <v>0.1</v>
      </c>
      <c r="D47" s="55">
        <v>1131900</v>
      </c>
      <c r="E47" s="56">
        <v>0.73575979128141711</v>
      </c>
      <c r="F47" s="56">
        <v>0.75227480432632832</v>
      </c>
      <c r="G47" s="56">
        <v>0.76684687466007373</v>
      </c>
      <c r="H47" s="56">
        <v>0.77979982606784737</v>
      </c>
      <c r="I47" s="56">
        <v>0.79138930890638182</v>
      </c>
      <c r="J47" s="56">
        <v>0.80181984346106272</v>
      </c>
      <c r="K47" s="56">
        <v>0.81125699377244065</v>
      </c>
      <c r="L47" s="56">
        <v>0.81983622132823886</v>
      </c>
      <c r="M47" s="56">
        <v>0.82766942909657626</v>
      </c>
      <c r="N47" s="56">
        <v>0.83484986955088558</v>
      </c>
      <c r="O47" s="56">
        <v>0.8414558747688502</v>
      </c>
    </row>
    <row r="48" spans="2:49">
      <c r="B48" s="19"/>
      <c r="C48" s="54">
        <v>0.15</v>
      </c>
      <c r="D48" s="55">
        <v>1301685</v>
      </c>
      <c r="E48" s="56">
        <v>0.77022590546210168</v>
      </c>
      <c r="F48" s="56">
        <v>0.78458678637072032</v>
      </c>
      <c r="G48" s="56">
        <v>0.79725815187832505</v>
      </c>
      <c r="H48" s="56">
        <v>0.80852158788508477</v>
      </c>
      <c r="I48" s="56">
        <v>0.81859939904902768</v>
      </c>
      <c r="J48" s="56">
        <v>0.82766942909657626</v>
      </c>
      <c r="K48" s="56">
        <v>0.83587564675864401</v>
      </c>
      <c r="L48" s="56">
        <v>0.84333584463325117</v>
      </c>
      <c r="M48" s="56">
        <v>0.8501473296491967</v>
      </c>
      <c r="N48" s="56">
        <v>0.85639119091381355</v>
      </c>
      <c r="O48" s="56">
        <v>0.86213554327726105</v>
      </c>
    </row>
    <row r="49" spans="2:45" ht="15" thickBot="1">
      <c r="B49" s="19"/>
      <c r="C49" s="54">
        <v>0.2</v>
      </c>
      <c r="D49" s="58">
        <v>1562022</v>
      </c>
      <c r="E49" s="56">
        <v>0.80852158788508477</v>
      </c>
      <c r="F49" s="56">
        <v>0.82048898864226694</v>
      </c>
      <c r="G49" s="56">
        <v>0.8310484598986041</v>
      </c>
      <c r="H49" s="56">
        <v>0.84043465657090399</v>
      </c>
      <c r="I49" s="56">
        <v>0.8488328325408564</v>
      </c>
      <c r="J49" s="56">
        <v>0.85639119091381355</v>
      </c>
      <c r="K49" s="56">
        <v>0.86322970563220336</v>
      </c>
      <c r="L49" s="56">
        <v>0.86944653719437592</v>
      </c>
      <c r="M49" s="56">
        <v>0.87512277470766398</v>
      </c>
      <c r="N49" s="56">
        <v>0.88032599242817799</v>
      </c>
      <c r="O49" s="56">
        <v>0.88511295273105084</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980000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193.89</v>
      </c>
      <c r="BA66" s="21" t="s">
        <v>111</v>
      </c>
    </row>
    <row r="67" spans="2:55">
      <c r="B67" s="19"/>
      <c r="C67" s="19"/>
      <c r="D67" s="19"/>
      <c r="E67" s="19"/>
      <c r="F67" s="19"/>
      <c r="G67" s="19"/>
      <c r="H67" s="19"/>
      <c r="I67" s="19"/>
      <c r="J67" s="19"/>
      <c r="K67" s="19"/>
      <c r="AS67" s="21" t="s">
        <v>150</v>
      </c>
      <c r="AT67" s="102">
        <v>882000</v>
      </c>
      <c r="AU67" s="103">
        <v>0.9</v>
      </c>
      <c r="AV67" s="104">
        <v>1</v>
      </c>
      <c r="AX67" s="21" t="s">
        <v>140</v>
      </c>
      <c r="AZ67" s="73">
        <v>211124.55555555556</v>
      </c>
      <c r="BA67" s="21" t="s">
        <v>141</v>
      </c>
    </row>
    <row r="68" spans="2:55">
      <c r="B68" s="19"/>
      <c r="C68" s="19"/>
      <c r="D68" s="19"/>
      <c r="E68" s="19"/>
      <c r="F68" s="19"/>
      <c r="G68" s="19"/>
      <c r="H68" s="19"/>
      <c r="I68" s="19"/>
      <c r="J68" s="19"/>
      <c r="K68" s="19"/>
      <c r="AS68" s="21" t="s">
        <v>152</v>
      </c>
      <c r="AT68" s="102">
        <v>190012.1</v>
      </c>
      <c r="AU68" s="103">
        <v>0.19</v>
      </c>
      <c r="AV68" s="104">
        <v>0.21543321995464854</v>
      </c>
    </row>
    <row r="69" spans="2:55">
      <c r="B69" s="19"/>
      <c r="C69" s="19"/>
      <c r="D69" s="19"/>
      <c r="E69" s="19"/>
      <c r="F69" s="19"/>
      <c r="G69" s="19"/>
      <c r="H69" s="19"/>
      <c r="I69" s="19"/>
      <c r="J69" s="19"/>
      <c r="K69" s="19"/>
      <c r="AS69" s="21" t="s">
        <v>153</v>
      </c>
      <c r="AT69" s="102">
        <v>691987.9</v>
      </c>
      <c r="AU69" s="103"/>
      <c r="AV69" s="104">
        <v>0.78456678004535152</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154</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136</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155</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156</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157</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0.9</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42" t="s">
        <v>159</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160</v>
      </c>
      <c r="AT86" s="107">
        <v>0.67500000000000004</v>
      </c>
      <c r="AU86" s="107">
        <v>0.72</v>
      </c>
      <c r="AV86" s="107">
        <v>0.76500000000000001</v>
      </c>
      <c r="AW86" s="107">
        <v>0.81</v>
      </c>
      <c r="AX86" s="107">
        <v>0.85499999999999998</v>
      </c>
      <c r="AY86" s="108">
        <v>0.9</v>
      </c>
      <c r="AZ86" s="107">
        <v>0.94500000000000006</v>
      </c>
      <c r="BA86" s="107">
        <v>0.99</v>
      </c>
      <c r="BB86" s="107">
        <v>1.0350000000000001</v>
      </c>
      <c r="BC86" s="107">
        <v>1.08</v>
      </c>
      <c r="BD86" s="107">
        <v>1.125</v>
      </c>
    </row>
    <row r="87" spans="2:56">
      <c r="B87" s="19"/>
      <c r="C87" s="19"/>
      <c r="D87" s="19"/>
      <c r="E87" s="19"/>
      <c r="F87" s="19"/>
      <c r="G87" s="19"/>
      <c r="H87" s="19"/>
      <c r="I87" s="19"/>
      <c r="J87" s="19"/>
      <c r="K87" s="19"/>
      <c r="AR87" s="21">
        <v>-0.2</v>
      </c>
      <c r="AS87" s="107">
        <v>569772</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712215</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837900</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931000</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980000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1029000</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1131900</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1301685</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1562022</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2024-04-10T19:19:46Z</dcterms:modified>
  <cp:category/>
  <cp:contentStatus/>
</cp:coreProperties>
</file>