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8CDDEDE8-617F-49DE-8545-A9BBC117142A}"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<sst xmlns="http://schemas.openxmlformats.org/spreadsheetml/2006/main" count="350" uniqueCount="161">
  <si>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</si>
  <si>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Pitahaya Amarilla Huila La Plata publicada en la página web, y consta de las siguientes partes:</t>
  </si>
  <si>
    <t>Flujo de Caja</t>
  </si>
  <si>
    <t>- Flujo anualizado de los ingresos (precio y rendimiento) y los costos de producción para una hectárea de
Pitahaya Amarilla Huila La Plata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</si>
  <si>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</si>
  <si>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Pitahaya Amarilla Huila La Plata.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</si>
  <si>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</si>
  <si>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</si>
  <si>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</si>
  <si>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</si>
  <si>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</si>
  <si>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</si>
  <si>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</si>
  <si>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</si>
  <si>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Pitahaya Amarilla Huila La Plata. La participación se encuentra actualizada al 2023 Q4.</t>
  </si>
  <si>
    <t>Flujo de Caja Anual</t>
  </si>
  <si>
    <t>PITAHAYA AMARILLA HUILA LA PLATA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</si>
  <si>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</si>
  <si>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</si>
  <si>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</si>
  <si>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</si>
  <si>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</si>
  <si>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</si>
  <si>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</si>
  <si>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</si>
  <si>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</si>
  <si>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</si>
  <si>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</si>
  <si>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</si>
  <si>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</si>
  <si>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</si>
  <si>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</si>
  <si>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</si>
  <si>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</si>
  <si>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</si>
  <si>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</si>
  <si>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</si>
  <si>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</si>
  <si>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</si>
  <si>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</si>
  <si>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</si>
  <si>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</si>
  <si>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</si>
  <si>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</si>
  <si>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</si>
  <si>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</si>
  <si>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</si>
  <si>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</si>
  <si>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</si>
  <si>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</si>
  <si>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</si>
  <si>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</si>
  <si>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</si>
  <si>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</si>
  <si>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</si>
  <si>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</si>
  <si>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</si>
  <si>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</si>
  <si>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</si>
  <si>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</si>
  <si>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</si>
  <si>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</si>
  <si>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</si>
  <si>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[(CxG)+(DxH)+(ExI)+(FxJ)]</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</si>
  <si>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</si>
  <si>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</si>
  <si>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</si>
  <si>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Pitahaya Amarilla Huila La Plata, en lo que respecta a la mano de obra incluye actividades como la preparación del terreno, la siembra, el trazado y el ahoyado, entre otras, y ascienden a un total de $3,3 millones de pesos (equivalente a 51 jornales). En cuanto a los insumos, se incluyen los gastos relacionados con el material vegetal y las enmiendas, que en conjunto ascienden a  $6,6 millones.</t>
  </si>
  <si>
    <t>*** Los costos de sostenimiento del año 1 comprenden tanto los gastos relacionados con la mano de obra como aquellos asociados con los insumos necesarios desde el momento de la siembra de las plantas hasta finalizar el año 1. Para el caso de Pitahaya Amarilla Huila La Plata, en lo que respecta a la mano de obra incluye actividades como la fertilización, riego, control de malezas, plagas y enfermedades, entre otras, y ascienden a un total de $5,0 millones de pesos (equivalente a 77 jornales). En cuanto a los insumos, se incluyen los fertilizantes, plaguicidas, transportes, entre otras, que en conjunto ascienden a  $25,3 millones.</t>
  </si>
  <si>
    <t>Otra información</t>
  </si>
  <si>
    <t>Material de propagacion: Colino/Plántula // Distancia de siembra: 1,5 x 2 // Densidad de siembra - Plantas/Ha.: 3.333 // Duracion del ciclo: 10 años // Productividad/Ha/Ciclo: 144.500 kg // Inicio de Produccion desde la siembra: año 3  // Duracion de la etapa productiva: 8 años // Productividad promedio en etapa productiva  // Cultivo asociado: NA // Productividad promedio etapa productiva: 9.562 kg // % Rendimiento 1ra. Calidad: 30 // % Rendimiento 2da. Calidad: 70 (40 segunda, 20 tercera y 10 cuarta) // Precio de venta ponderado por calidad: $7.680 // Valor Jornal: $65.445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</si>
  <si>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</si>
  <si>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</si>
  <si>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</si>
  <si>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</si>
  <si>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</si>
  <si>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</si>
  <si>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</si>
  <si>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</si>
  <si>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</si>
  <si>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</si>
  <si>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</si>
  <si>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$234,6 millones, en comparación con los costos del marco original que ascienden a $125,4 millones, (mes de publicación del marco: julio - 2018).
La rentabilidad actualizada (2023 Q4) subió frente a la rentabilidad de la primera AgroGuía, pasando del 49,7% al 60,1%. Mientras que el crecimiento de los costos fue del 187,1%, el crecimiento de los ingresos fue del 235,6%.</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</si>
  <si>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</si>
  <si>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</si>
  <si>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</si>
  <si>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</si>
  <si>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</si>
  <si>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</si>
  <si>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</si>
  <si>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</si>
  <si>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</si>
  <si>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</si>
  <si>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</si>
  <si>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</si>
  <si>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</si>
  <si>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</si>
  <si>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</si>
  <si>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control arvenses seguido de cosecha y beneficio, que representan el 27% y el 24% del costo total, respectivamente. En cuanto a los costos de insumos, se destaca la participación de fertilización seguido de tutorado, que representan el 49% y el 12% del costo total, respectivamente.</t>
  </si>
  <si>
    <t>Costo total</t>
  </si>
  <si>
    <t>Mano de obra</t>
  </si>
  <si>
    <t>2018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</si>
  <si>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</si>
  <si>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</si>
  <si>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</si>
  <si>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</si>
  <si>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</si>
  <si>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</si>
  <si>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</si>
  <si>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</si>
  <si>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</si>
  <si>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</si>
  <si>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</si>
  <si>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Huila</t>
  </si>
  <si>
    <t>A continuación, se presenta la desagregación de los costos de mano de obra e insumos según las diferentes actividades vinculadas a la producción de PITAHAYA AMARILLA HUILA LA PLATA</t>
  </si>
  <si>
    <t>En cuanto a los costos de mano de obra, se destaca la participación de control arvenses segido por cosecha y beneficio que representan el 27% y el 24% del costo total, respectivamente. En cuanto a los costos de insumos, se destaca la participación de fertilización segido por tutorado que representan el 52% y el 11% del costo total, respectivamente.</t>
  </si>
  <si>
    <t>En cuanto a los costos de mano de obra, se destaca la participación de control arvenses segido por cosecha y beneficio que representan el 27% y el 24% del costo total, respectivamente. En cuanto a los costos de insumos, se destaca la participación de fertilización segido por tutorado que representan el 49% y el 12% del costo total, respectivamente.</t>
  </si>
  <si>
    <t>En cuanto a los costos de mano de obra, se destaca la participación de control arvenses segido por cosecha y beneficio que representan el 27% y el 24% del costo total, respectivamente.</t>
  </si>
  <si>
    <t>En cuanto a los costos de insumos, se destaca la participación de fertilización segido por tutorado que representan el 49% y el 12% del costo total, respectivamente.</t>
  </si>
  <si>
    <t>En cuanto a los costos de insumos, se destaca la participación de fertilización segido por tutorado que representan el 52% y el 11% del costo total, respectivamente.</t>
  </si>
  <si>
    <t>En cuanto a los costos de mano de obra, se destaca la participación de control arvenses segido por cosecha y beneficio que representan el 27% y el 24% del costo total, respectivamente.En cuanto a los costos de insumos, se destaca la participación de fertilización segido por tutorado que representan el 52% y el 11%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</si>
  <si>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</si>
  <si>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</si>
  <si>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</si>
  <si>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</si>
  <si>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</si>
  <si>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</si>
  <si>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</si>
  <si>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</si>
  <si>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</si>
  <si>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</si>
  <si>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</si>
  <si>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</si>
  <si>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</si>
  <si>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</si>
  <si>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PITAHAYA AMARILLA HUILA LA PLATA,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</si>
  <si>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</si>
  <si>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$ 7.680/kg y con un rendimiento por hectárea de 76.500 kg por ciclo; el margen de utilidad obtenido en la producción de pitahaya es del 60%.</t>
  </si>
  <si>
    <t>PRECIO MINIMO</t>
  </si>
  <si>
    <t>El precio mínimo ponderado para cubrir los costos de producción, con un rendimiento de 76.500 kg para todo el ciclo de producción, es COP $ 3.066/kg.</t>
  </si>
  <si>
    <t>RENDIMIENTO MINIMO</t>
  </si>
  <si>
    <t>KG</t>
  </si>
  <si>
    <t>El rendimiento mínimo por ha/ciclo para cubrir los costos de producción, con un precio ponderado de COP $ 7.680, es de 30.544 kg/ha para todo el ciclo.</t>
  </si>
  <si>
    <t>El siguiente cuadro presenta diferentes escenarios de rentabilidad para el sistema productivo de PITAHAYA AMARILLA HUILA LA PLATA,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</si>
  <si>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</si>
  <si>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</si>
  <si>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</si>
  <si>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</si>
  <si>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</si>
  <si>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</si>
  <si>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</si>
  <si>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</si>
  <si>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</si>
  <si>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</si>
  <si>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PITAHAYA AMARILLA HUILA LA PLATA, frente a diferentes escenarios de variación de precios de venta en finca y rendimientos probables (t/ha)</t>
  </si>
  <si>
    <t>Con un precio ponderado de COP $$ 3.260/kg y con un rendimiento por hectárea de 76.500 kg por ciclo; el margen de utilidad obtenido en la producción de pitahaya es del 50%.</t>
  </si>
  <si>
    <t>El precio mínimo ponderado para cubrir los costos de producción, con un rendimiento de 76.500 kg para todo el ciclo de producción, es COP $ 1.639/kg.</t>
  </si>
  <si>
    <t>El rendimiento mínimo por ha/ciclo para cubrir los costos de producción, con un precio ponderado de COP $ 3.260, es de 38.453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</si>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</sst>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Part.'!$AQ$41:$AQ$42</c:f>
              <c:numCache>
                <c:formatCode>_(* #,##0_);_(* \(#,##0\);_(* "-"_);_(@_)</c:formatCode>
                <c:ptCount val="2"/>
                <c:pt idx="0">
                  <c:v>125357500</c:v>
                </c:pt>
                <c:pt idx="1">
                  <c:v>234574572.3609342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Part.'!$AR$41:$AR$42</c:f>
              <c:numCache>
                <c:formatCode>_(* #,##0_);_(* \(#,##0\);_(* "-"_);_(@_)</c:formatCode>
                <c:ptCount val="2"/>
                <c:pt idx="0">
                  <c:v>55095500</c:v>
                </c:pt>
                <c:pt idx="1">
                  <c:v>94857508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Part.'!$AS$41:$AS$42</c:f>
              <c:numCache>
                <c:formatCode>_(* #,##0_);_(* \(#,##0\);_(* "-"_);_(@_)</c:formatCode>
                <c:ptCount val="2"/>
                <c:pt idx="0">
                  <c:v>70262000</c:v>
                </c:pt>
                <c:pt idx="1">
                  <c:v>139717064.3609342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Tortas!$H$36:$H$37</c:f>
              <c:numCache>
                <c:formatCode>0%</c:formatCode>
                <c:ptCount val="2"/>
                <c:pt idx="0">
                  <c:v>0.43950700995153857</c:v>
                </c:pt>
                <c:pt idx="1">
                  <c:v>0.40438103348237187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Tortas!$I$36:$I$37</c:f>
              <c:numCache>
                <c:formatCode>0%</c:formatCode>
                <c:ptCount val="2"/>
                <c:pt idx="0">
                  <c:v>0.56049299004846143</c:v>
                </c:pt>
                <c:pt idx="1">
                  <c:v>0.59561896651762813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14812924</c:v>
                </c:pt>
                <c:pt idx="2">
                  <c:v>9790700.6369426697</c:v>
                </c:pt>
                <c:pt idx="3">
                  <c:v>68946104</c:v>
                </c:pt>
                <c:pt idx="4">
                  <c:v>6560229.7239915133</c:v>
                </c:pt>
                <c:pt idx="5">
                  <c:v>4035941</c:v>
                </c:pt>
                <c:pt idx="6">
                  <c:v>0</c:v>
                </c:pt>
                <c:pt idx="7">
                  <c:v>1522990</c:v>
                </c:pt>
                <c:pt idx="8">
                  <c:v>16642575</c:v>
                </c:pt>
                <c:pt idx="9">
                  <c:v>17405600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25223835</c:v>
                </c:pt>
                <c:pt idx="1">
                  <c:v>17670150</c:v>
                </c:pt>
                <c:pt idx="2">
                  <c:v>23026500</c:v>
                </c:pt>
                <c:pt idx="3">
                  <c:v>11452875</c:v>
                </c:pt>
                <c:pt idx="4">
                  <c:v>3348028</c:v>
                </c:pt>
                <c:pt idx="5">
                  <c:v>2945025</c:v>
                </c:pt>
                <c:pt idx="6">
                  <c:v>9227745</c:v>
                </c:pt>
                <c:pt idx="7">
                  <c:v>0</c:v>
                </c:pt>
                <c:pt idx="8">
                  <c:v>0</c:v>
                </c:pt>
                <c:pt idx="9">
                  <c:v>1963350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Part.'!$AW$41:$AW$42</c:f>
              <c:numCache>
                <c:formatCode>0%</c:formatCode>
                <c:ptCount val="2"/>
                <c:pt idx="0">
                  <c:v>0.43950700995153857</c:v>
                </c:pt>
                <c:pt idx="1">
                  <c:v>0.40438103348237187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Part.'!$AX$41:$AX$42</c:f>
              <c:numCache>
                <c:formatCode>0%</c:formatCode>
                <c:ptCount val="2"/>
                <c:pt idx="0">
                  <c:v>0.56049299004846143</c:v>
                </c:pt>
                <c:pt idx="1">
                  <c:v>0.59561896651762813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14646000</c:v>
                </c:pt>
                <c:pt idx="1">
                  <c:v>10260000</c:v>
                </c:pt>
                <c:pt idx="2">
                  <c:v>13387500</c:v>
                </c:pt>
                <c:pt idx="3">
                  <c:v>6650000</c:v>
                </c:pt>
                <c:pt idx="4">
                  <c:v>1944000</c:v>
                </c:pt>
                <c:pt idx="5">
                  <c:v>1710000</c:v>
                </c:pt>
                <c:pt idx="6">
                  <c:v>5358000</c:v>
                </c:pt>
                <c:pt idx="7">
                  <c:v>0</c:v>
                </c:pt>
                <c:pt idx="8">
                  <c:v>0</c:v>
                </c:pt>
                <c:pt idx="9">
                  <c:v>1140000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7900000</c:v>
                </c:pt>
                <c:pt idx="2">
                  <c:v>4500000</c:v>
                </c:pt>
                <c:pt idx="3">
                  <c:v>36600000</c:v>
                </c:pt>
                <c:pt idx="4">
                  <c:v>3057000</c:v>
                </c:pt>
                <c:pt idx="5">
                  <c:v>1855000</c:v>
                </c:pt>
                <c:pt idx="6">
                  <c:v>0</c:v>
                </c:pt>
                <c:pt idx="7">
                  <c:v>700000</c:v>
                </c:pt>
                <c:pt idx="8">
                  <c:v>7650000</c:v>
                </c:pt>
                <c:pt idx="9">
                  <c:v>8000000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25223835</c:v>
                </c:pt>
                <c:pt idx="1">
                  <c:v>17670150</c:v>
                </c:pt>
                <c:pt idx="2">
                  <c:v>23026500</c:v>
                </c:pt>
                <c:pt idx="3">
                  <c:v>11452875</c:v>
                </c:pt>
                <c:pt idx="4">
                  <c:v>3348028</c:v>
                </c:pt>
                <c:pt idx="5">
                  <c:v>2945025</c:v>
                </c:pt>
                <c:pt idx="6">
                  <c:v>9227745</c:v>
                </c:pt>
                <c:pt idx="7">
                  <c:v>0</c:v>
                </c:pt>
                <c:pt idx="8">
                  <c:v>0</c:v>
                </c:pt>
                <c:pt idx="9">
                  <c:v>1963350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14812924</c:v>
                </c:pt>
                <c:pt idx="2">
                  <c:v>9790700.6369426697</c:v>
                </c:pt>
                <c:pt idx="3">
                  <c:v>68946104</c:v>
                </c:pt>
                <c:pt idx="4">
                  <c:v>6560229.7239915133</c:v>
                </c:pt>
                <c:pt idx="5">
                  <c:v>4035941</c:v>
                </c:pt>
                <c:pt idx="6">
                  <c:v>0</c:v>
                </c:pt>
                <c:pt idx="7">
                  <c:v>1522990</c:v>
                </c:pt>
                <c:pt idx="8">
                  <c:v>16642575</c:v>
                </c:pt>
                <c:pt idx="9">
                  <c:v>17405600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Tortas!$B$36:$B$37</c:f>
              <c:numCache>
                <c:formatCode>_(* #,##0_);_(* \(#,##0\);_(* "-"_);_(@_)</c:formatCode>
                <c:ptCount val="2"/>
                <c:pt idx="0">
                  <c:v>125357500</c:v>
                </c:pt>
                <c:pt idx="1">
                  <c:v>234574572.3609342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Tortas!$C$36:$C$37</c:f>
              <c:numCache>
                <c:formatCode>_(* #,##0_);_(* \(#,##0\);_(* "-"_);_(@_)</c:formatCode>
                <c:ptCount val="2"/>
                <c:pt idx="0">
                  <c:v>55095500</c:v>
                </c:pt>
                <c:pt idx="1">
                  <c:v>94857508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Tortas!$D$36:$D$37</c:f>
              <c:numCache>
                <c:formatCode>_(* #,##0_);_(* \(#,##0\);_(* "-"_);_(@_)</c:formatCode>
                <c:ptCount val="2"/>
                <c:pt idx="0">
                  <c:v>70262000</c:v>
                </c:pt>
                <c:pt idx="1">
                  <c:v>139717064.3609342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3348.03</v>
      </c>
      <c r="C7" s="22">
        <v>5018.6000000000004</v>
      </c>
      <c r="D7" s="22">
        <v>5597.27</v>
      </c>
      <c r="E7" s="22">
        <v>8587.89</v>
      </c>
      <c r="F7" s="22">
        <v>9641.39</v>
      </c>
      <c r="G7" s="22">
        <v>10845.39</v>
      </c>
      <c r="H7" s="22">
        <v>10845.39</v>
      </c>
      <c r="I7" s="22">
        <v>10845.39</v>
      </c>
      <c r="J7" s="22">
        <v>10845.39</v>
      </c>
      <c r="K7" s="22">
        <v>10243.39</v>
      </c>
      <c r="L7" s="22">
        <v>9039.39</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94857.51</v>
      </c>
      <c r="AH7" s="23">
        <v>0.40438103348237192</v>
      </c>
    </row>
    <row r="8" spans="1:34">
      <c r="A8" s="5" t="s">
        <v>52</v>
      </c>
      <c r="B8" s="22">
        <v>6560.23</v>
      </c>
      <c r="C8" s="22">
        <v>25252.74</v>
      </c>
      <c r="D8" s="22">
        <v>4983.88</v>
      </c>
      <c r="E8" s="22">
        <v>12008.45</v>
      </c>
      <c r="F8" s="22">
        <v>12443.52</v>
      </c>
      <c r="G8" s="22">
        <v>13476.89</v>
      </c>
      <c r="H8" s="22">
        <v>13476.89</v>
      </c>
      <c r="I8" s="22">
        <v>13476.89</v>
      </c>
      <c r="J8" s="22">
        <v>13476.89</v>
      </c>
      <c r="K8" s="22">
        <v>13041.79</v>
      </c>
      <c r="L8" s="22">
        <v>11518.88</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139717.06</v>
      </c>
      <c r="AH8" s="23">
        <v>0.59561896651762813</v>
      </c>
    </row>
    <row r="9" spans="1:34">
      <c r="A9" s="9" t="s">
        <v>53</v>
      </c>
      <c r="B9" s="22">
        <v>9908.26</v>
      </c>
      <c r="C9" s="22">
        <v>30271.34</v>
      </c>
      <c r="D9" s="22">
        <v>10581.15</v>
      </c>
      <c r="E9" s="22">
        <v>20596.34</v>
      </c>
      <c r="F9" s="22">
        <v>22084.91</v>
      </c>
      <c r="G9" s="22">
        <v>24322.28</v>
      </c>
      <c r="H9" s="22">
        <v>24322.28</v>
      </c>
      <c r="I9" s="22">
        <v>24322.28</v>
      </c>
      <c r="J9" s="22">
        <v>24322.28</v>
      </c>
      <c r="K9" s="22">
        <v>23285.18</v>
      </c>
      <c r="L9" s="22">
        <v>20558.27</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234574.57</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1350</v>
      </c>
      <c r="F11" s="24">
        <v>2400</v>
      </c>
      <c r="G11" s="24">
        <v>3600</v>
      </c>
      <c r="H11" s="24">
        <v>3600</v>
      </c>
      <c r="I11" s="24">
        <v>3600</v>
      </c>
      <c r="J11" s="24">
        <v>3600</v>
      </c>
      <c r="K11" s="24">
        <v>3000</v>
      </c>
      <c r="L11" s="24">
        <v>1800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22950</v>
      </c>
      <c r="AH11" s="27"/>
    </row>
    <row r="12" spans="1:34">
      <c r="A12" s="5" t="s">
        <v>56</v>
      </c>
      <c r="B12" s="24"/>
      <c r="C12" s="24">
        <v>0</v>
      </c>
      <c r="D12" s="24">
        <v>0</v>
      </c>
      <c r="E12" s="24">
        <v>1800</v>
      </c>
      <c r="F12" s="24">
        <v>3200</v>
      </c>
      <c r="G12" s="24">
        <v>4800</v>
      </c>
      <c r="H12" s="24">
        <v>4800</v>
      </c>
      <c r="I12" s="24">
        <v>4800</v>
      </c>
      <c r="J12" s="24">
        <v>4800</v>
      </c>
      <c r="K12" s="24">
        <v>4000</v>
      </c>
      <c r="L12" s="24">
        <v>2400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30600</v>
      </c>
      <c r="AH12" s="27"/>
    </row>
    <row r="13" spans="1:34">
      <c r="A13" s="5" t="s">
        <v>57</v>
      </c>
      <c r="B13" s="24"/>
      <c r="C13" s="24">
        <v>0</v>
      </c>
      <c r="D13" s="24">
        <v>0</v>
      </c>
      <c r="E13" s="24">
        <v>900</v>
      </c>
      <c r="F13" s="24">
        <v>1600</v>
      </c>
      <c r="G13" s="24">
        <v>2400</v>
      </c>
      <c r="H13" s="24">
        <v>2400</v>
      </c>
      <c r="I13" s="24">
        <v>2400</v>
      </c>
      <c r="J13" s="24">
        <v>2400</v>
      </c>
      <c r="K13" s="24">
        <v>2000</v>
      </c>
      <c r="L13" s="24">
        <v>1200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15300</v>
      </c>
      <c r="AH13" s="27"/>
    </row>
    <row r="14" spans="1:34">
      <c r="A14" s="5" t="s">
        <v>58</v>
      </c>
      <c r="B14" s="24"/>
      <c r="C14" s="24">
        <v>0</v>
      </c>
      <c r="D14" s="24">
        <v>0</v>
      </c>
      <c r="E14" s="24">
        <v>450</v>
      </c>
      <c r="F14" s="24">
        <v>800</v>
      </c>
      <c r="G14" s="24">
        <v>1200</v>
      </c>
      <c r="H14" s="24">
        <v>1200</v>
      </c>
      <c r="I14" s="24">
        <v>1200</v>
      </c>
      <c r="J14" s="24">
        <v>1200</v>
      </c>
      <c r="K14" s="24">
        <v>1000</v>
      </c>
      <c r="L14" s="24">
        <v>600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7650</v>
      </c>
      <c r="AH14" s="27"/>
    </row>
    <row r="15" spans="1:34">
      <c r="A15" s="5" t="s">
        <v>59</v>
      </c>
      <c r="B15" s="113">
        <v>0</v>
      </c>
      <c r="C15" s="113">
        <v>0</v>
      </c>
      <c r="D15" s="113">
        <v>0</v>
      </c>
      <c r="E15" s="113">
        <v>11779</v>
      </c>
      <c r="F15" s="113">
        <v>11779</v>
      </c>
      <c r="G15" s="113">
        <v>11779</v>
      </c>
      <c r="H15" s="113">
        <v>11779</v>
      </c>
      <c r="I15" s="113">
        <v>11779</v>
      </c>
      <c r="J15" s="113">
        <v>11779</v>
      </c>
      <c r="K15" s="113">
        <v>11779</v>
      </c>
      <c r="L15" s="113">
        <v>11779</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11779</v>
      </c>
      <c r="AH15" s="27"/>
    </row>
    <row r="16" spans="1:34">
      <c r="A16" s="5" t="s">
        <v>60</v>
      </c>
      <c r="B16" s="113">
        <v>0</v>
      </c>
      <c r="C16" s="113">
        <v>0</v>
      </c>
      <c r="D16" s="113">
        <v>0</v>
      </c>
      <c r="E16" s="113">
        <v>7303</v>
      </c>
      <c r="F16" s="113">
        <v>7303</v>
      </c>
      <c r="G16" s="113">
        <v>7303</v>
      </c>
      <c r="H16" s="113">
        <v>7303</v>
      </c>
      <c r="I16" s="113">
        <v>7303</v>
      </c>
      <c r="J16" s="113">
        <v>7303</v>
      </c>
      <c r="K16" s="113">
        <v>7303</v>
      </c>
      <c r="L16" s="113">
        <v>7303</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7303</v>
      </c>
      <c r="AH16" s="27"/>
    </row>
    <row r="17" spans="1:34">
      <c r="A17" s="5" t="s">
        <v>61</v>
      </c>
      <c r="B17" s="113">
        <v>0</v>
      </c>
      <c r="C17" s="113">
        <v>0</v>
      </c>
      <c r="D17" s="113">
        <v>0</v>
      </c>
      <c r="E17" s="113">
        <v>4712</v>
      </c>
      <c r="F17" s="113">
        <v>4712</v>
      </c>
      <c r="G17" s="113">
        <v>4712</v>
      </c>
      <c r="H17" s="113">
        <v>4712</v>
      </c>
      <c r="I17" s="113">
        <v>4712</v>
      </c>
      <c r="J17" s="113">
        <v>4712</v>
      </c>
      <c r="K17" s="113">
        <v>4712</v>
      </c>
      <c r="L17" s="113">
        <v>4712</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4712</v>
      </c>
      <c r="AH17" s="27"/>
    </row>
    <row r="18" spans="1:34">
      <c r="A18" s="5" t="s">
        <v>62</v>
      </c>
      <c r="B18" s="113">
        <v>0</v>
      </c>
      <c r="C18" s="113">
        <v>0</v>
      </c>
      <c r="D18" s="113">
        <v>0</v>
      </c>
      <c r="E18" s="113">
        <v>2827</v>
      </c>
      <c r="F18" s="113">
        <v>2827</v>
      </c>
      <c r="G18" s="113">
        <v>2827</v>
      </c>
      <c r="H18" s="113">
        <v>2827</v>
      </c>
      <c r="I18" s="113">
        <v>2827</v>
      </c>
      <c r="J18" s="113">
        <v>2827</v>
      </c>
      <c r="K18" s="113">
        <v>2827</v>
      </c>
      <c r="L18" s="113">
        <v>2827</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2827</v>
      </c>
      <c r="AH18" s="27"/>
    </row>
    <row r="19" spans="1:34">
      <c r="A19" s="4" t="s">
        <v>63</v>
      </c>
      <c r="B19" s="22"/>
      <c r="C19" s="22">
        <v>0</v>
      </c>
      <c r="D19" s="22">
        <v>0</v>
      </c>
      <c r="E19" s="22">
        <v>34560</v>
      </c>
      <c r="F19" s="22">
        <v>61440</v>
      </c>
      <c r="G19" s="22">
        <v>92160</v>
      </c>
      <c r="H19" s="22">
        <v>92160</v>
      </c>
      <c r="I19" s="22">
        <v>92160</v>
      </c>
      <c r="J19" s="22">
        <v>92160</v>
      </c>
      <c r="K19" s="22">
        <v>76800</v>
      </c>
      <c r="L19" s="22">
        <v>46080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587520</v>
      </c>
      <c r="AH19" s="27"/>
    </row>
    <row r="20" spans="1:34">
      <c r="A20" s="3" t="s">
        <v>64</v>
      </c>
      <c r="B20" s="25">
        <v>-9908.26</v>
      </c>
      <c r="C20" s="25">
        <v>-30271.34</v>
      </c>
      <c r="D20" s="25">
        <v>-10581.15</v>
      </c>
      <c r="E20" s="25">
        <v>13963.66</v>
      </c>
      <c r="F20" s="25">
        <v>39355.089999999997</v>
      </c>
      <c r="G20" s="25">
        <v>67837.72</v>
      </c>
      <c r="H20" s="25">
        <v>67837.72</v>
      </c>
      <c r="I20" s="25">
        <v>67837.72</v>
      </c>
      <c r="J20" s="25">
        <v>67837.72</v>
      </c>
      <c r="K20" s="25">
        <v>53514.82</v>
      </c>
      <c r="L20" s="25">
        <v>25521.73</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352945.43</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4858</v>
      </c>
      <c r="D121" s="70">
        <v>3250</v>
      </c>
      <c r="E121" s="70">
        <v>4987.5</v>
      </c>
      <c r="F121" s="70">
        <v>5600</v>
      </c>
      <c r="G121" s="70">
        <v>6300</v>
      </c>
      <c r="H121" s="70">
        <v>6300</v>
      </c>
      <c r="I121" s="70">
        <v>6300</v>
      </c>
      <c r="J121" s="70">
        <v>6300</v>
      </c>
      <c r="K121" s="70">
        <v>5950</v>
      </c>
      <c r="L121" s="70">
        <v>5250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55095.5</v>
      </c>
      <c r="AH121" s="71">
        <v>0.43950700995153857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14882</v>
      </c>
      <c r="D122" s="70">
        <v>2670</v>
      </c>
      <c r="E122" s="70">
        <v>6195</v>
      </c>
      <c r="F122" s="70">
        <v>6395</v>
      </c>
      <c r="G122" s="70">
        <v>6870</v>
      </c>
      <c r="H122" s="70">
        <v>6870</v>
      </c>
      <c r="I122" s="70">
        <v>6870</v>
      </c>
      <c r="J122" s="70">
        <v>6870</v>
      </c>
      <c r="K122" s="70">
        <v>6670</v>
      </c>
      <c r="L122" s="70">
        <v>5970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70262</v>
      </c>
      <c r="AH122" s="71">
        <v>0.56049299004846143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19740</v>
      </c>
      <c r="D123" s="70">
        <v>5920</v>
      </c>
      <c r="E123" s="70">
        <v>11182.5</v>
      </c>
      <c r="F123" s="70">
        <v>11995</v>
      </c>
      <c r="G123" s="70">
        <v>13170</v>
      </c>
      <c r="H123" s="70">
        <v>13170</v>
      </c>
      <c r="I123" s="70">
        <v>13170</v>
      </c>
      <c r="J123" s="70">
        <v>13170</v>
      </c>
      <c r="K123" s="70">
        <v>12620</v>
      </c>
      <c r="L123" s="70">
        <v>11220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125357.5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1350</v>
      </c>
      <c r="F125" s="73">
        <v>2400</v>
      </c>
      <c r="G125" s="73">
        <v>3600</v>
      </c>
      <c r="H125" s="73">
        <v>3600</v>
      </c>
      <c r="I125" s="73">
        <v>3600</v>
      </c>
      <c r="J125" s="73">
        <v>3600</v>
      </c>
      <c r="K125" s="73">
        <v>3000</v>
      </c>
      <c r="L125" s="73">
        <v>1800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22950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1800</v>
      </c>
      <c r="F126" s="73">
        <v>3200</v>
      </c>
      <c r="G126" s="73">
        <v>4800</v>
      </c>
      <c r="H126" s="73">
        <v>4800</v>
      </c>
      <c r="I126" s="73">
        <v>4800</v>
      </c>
      <c r="J126" s="73">
        <v>4800</v>
      </c>
      <c r="K126" s="73">
        <v>4000</v>
      </c>
      <c r="L126" s="73">
        <v>2400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30600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900</v>
      </c>
      <c r="F127" s="73">
        <v>1600</v>
      </c>
      <c r="G127" s="73">
        <v>2400</v>
      </c>
      <c r="H127" s="73">
        <v>2400</v>
      </c>
      <c r="I127" s="73">
        <v>2400</v>
      </c>
      <c r="J127" s="73">
        <v>2400</v>
      </c>
      <c r="K127" s="73">
        <v>2000</v>
      </c>
      <c r="L127" s="73">
        <v>1200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15300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450</v>
      </c>
      <c r="F128" s="73">
        <v>800</v>
      </c>
      <c r="G128" s="73">
        <v>1200</v>
      </c>
      <c r="H128" s="73">
        <v>1200</v>
      </c>
      <c r="I128" s="73">
        <v>1200</v>
      </c>
      <c r="J128" s="73">
        <v>1200</v>
      </c>
      <c r="K128" s="73">
        <v>1000</v>
      </c>
      <c r="L128" s="73">
        <v>600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7650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5</v>
      </c>
      <c r="D129" s="74">
        <v>5</v>
      </c>
      <c r="E129" s="74">
        <v>5</v>
      </c>
      <c r="F129" s="74">
        <v>5</v>
      </c>
      <c r="G129" s="74">
        <v>5</v>
      </c>
      <c r="H129" s="74">
        <v>5</v>
      </c>
      <c r="I129" s="74">
        <v>5</v>
      </c>
      <c r="J129" s="74">
        <v>5</v>
      </c>
      <c r="K129" s="74">
        <v>5</v>
      </c>
      <c r="L129" s="74">
        <v>5</v>
      </c>
      <c r="M129" s="74">
        <v>5</v>
      </c>
      <c r="N129" s="74">
        <v>5</v>
      </c>
      <c r="O129" s="74">
        <v>5</v>
      </c>
      <c r="P129" s="74">
        <v>5</v>
      </c>
      <c r="Q129" s="74">
        <v>5</v>
      </c>
      <c r="R129" s="74">
        <v>5</v>
      </c>
      <c r="S129" s="74">
        <v>5</v>
      </c>
      <c r="T129" s="74">
        <v>5</v>
      </c>
      <c r="U129" s="74">
        <v>5</v>
      </c>
      <c r="V129" s="74">
        <v>5</v>
      </c>
      <c r="W129" s="74">
        <v>5</v>
      </c>
      <c r="X129" s="74">
        <v>5</v>
      </c>
      <c r="Y129" s="74">
        <v>5</v>
      </c>
      <c r="Z129" s="74">
        <v>5</v>
      </c>
      <c r="AA129" s="74">
        <v>5</v>
      </c>
      <c r="AB129" s="74">
        <v>5</v>
      </c>
      <c r="AC129" s="74">
        <v>5</v>
      </c>
      <c r="AD129" s="74">
        <v>5</v>
      </c>
      <c r="AE129" s="74">
        <v>5</v>
      </c>
      <c r="AF129" s="74">
        <v>5</v>
      </c>
      <c r="AG129" s="74">
        <v>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3.1</v>
      </c>
      <c r="D130" s="74">
        <v>3.1</v>
      </c>
      <c r="E130" s="74">
        <v>3.1</v>
      </c>
      <c r="F130" s="74">
        <v>3.1</v>
      </c>
      <c r="G130" s="74">
        <v>3.1</v>
      </c>
      <c r="H130" s="74">
        <v>3.1</v>
      </c>
      <c r="I130" s="74">
        <v>3.1</v>
      </c>
      <c r="J130" s="74">
        <v>3.1</v>
      </c>
      <c r="K130" s="74">
        <v>3.1</v>
      </c>
      <c r="L130" s="74">
        <v>3.1</v>
      </c>
      <c r="M130" s="74">
        <v>3.1</v>
      </c>
      <c r="N130" s="74">
        <v>3.1</v>
      </c>
      <c r="O130" s="74">
        <v>3.1</v>
      </c>
      <c r="P130" s="74">
        <v>3.1</v>
      </c>
      <c r="Q130" s="74">
        <v>3.1</v>
      </c>
      <c r="R130" s="74">
        <v>3.1</v>
      </c>
      <c r="S130" s="74">
        <v>3.1</v>
      </c>
      <c r="T130" s="74">
        <v>3.1</v>
      </c>
      <c r="U130" s="74">
        <v>3.1</v>
      </c>
      <c r="V130" s="74">
        <v>3.1</v>
      </c>
      <c r="W130" s="74">
        <v>3.1</v>
      </c>
      <c r="X130" s="74">
        <v>3.1</v>
      </c>
      <c r="Y130" s="74">
        <v>3.1</v>
      </c>
      <c r="Z130" s="74">
        <v>3.1</v>
      </c>
      <c r="AA130" s="74">
        <v>3.1</v>
      </c>
      <c r="AB130" s="74">
        <v>3.1</v>
      </c>
      <c r="AC130" s="74">
        <v>3.1</v>
      </c>
      <c r="AD130" s="74">
        <v>3.1</v>
      </c>
      <c r="AE130" s="74">
        <v>3.1</v>
      </c>
      <c r="AF130" s="74">
        <v>3.1</v>
      </c>
      <c r="AG130" s="74">
        <v>3.1</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2</v>
      </c>
      <c r="D131" s="74">
        <v>2</v>
      </c>
      <c r="E131" s="74">
        <v>2</v>
      </c>
      <c r="F131" s="74">
        <v>2</v>
      </c>
      <c r="G131" s="74">
        <v>2</v>
      </c>
      <c r="H131" s="74">
        <v>2</v>
      </c>
      <c r="I131" s="74">
        <v>2</v>
      </c>
      <c r="J131" s="74">
        <v>2</v>
      </c>
      <c r="K131" s="74">
        <v>2</v>
      </c>
      <c r="L131" s="74">
        <v>2</v>
      </c>
      <c r="M131" s="74">
        <v>2</v>
      </c>
      <c r="N131" s="74">
        <v>2</v>
      </c>
      <c r="O131" s="74">
        <v>2</v>
      </c>
      <c r="P131" s="74">
        <v>2</v>
      </c>
      <c r="Q131" s="74">
        <v>2</v>
      </c>
      <c r="R131" s="74">
        <v>2</v>
      </c>
      <c r="S131" s="74">
        <v>2</v>
      </c>
      <c r="T131" s="74">
        <v>2</v>
      </c>
      <c r="U131" s="74">
        <v>2</v>
      </c>
      <c r="V131" s="74">
        <v>2</v>
      </c>
      <c r="W131" s="74">
        <v>2</v>
      </c>
      <c r="X131" s="74">
        <v>2</v>
      </c>
      <c r="Y131" s="74">
        <v>2</v>
      </c>
      <c r="Z131" s="74">
        <v>2</v>
      </c>
      <c r="AA131" s="74">
        <v>2</v>
      </c>
      <c r="AB131" s="74">
        <v>2</v>
      </c>
      <c r="AC131" s="74">
        <v>2</v>
      </c>
      <c r="AD131" s="74">
        <v>2</v>
      </c>
      <c r="AE131" s="74">
        <v>2</v>
      </c>
      <c r="AF131" s="74">
        <v>2</v>
      </c>
      <c r="AG131" s="74">
        <v>2</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1.2</v>
      </c>
      <c r="D132" s="74">
        <v>1.2</v>
      </c>
      <c r="E132" s="74">
        <v>1.2</v>
      </c>
      <c r="F132" s="74">
        <v>1.2</v>
      </c>
      <c r="G132" s="74">
        <v>1.2</v>
      </c>
      <c r="H132" s="74">
        <v>1.2</v>
      </c>
      <c r="I132" s="74">
        <v>1.2</v>
      </c>
      <c r="J132" s="74">
        <v>1.2</v>
      </c>
      <c r="K132" s="74">
        <v>1.2</v>
      </c>
      <c r="L132" s="74">
        <v>1.2</v>
      </c>
      <c r="M132" s="74">
        <v>1.2</v>
      </c>
      <c r="N132" s="74">
        <v>1.2</v>
      </c>
      <c r="O132" s="74">
        <v>1.2</v>
      </c>
      <c r="P132" s="74">
        <v>1.2</v>
      </c>
      <c r="Q132" s="74">
        <v>1.2</v>
      </c>
      <c r="R132" s="74">
        <v>1.2</v>
      </c>
      <c r="S132" s="74">
        <v>1.2</v>
      </c>
      <c r="T132" s="74">
        <v>1.2</v>
      </c>
      <c r="U132" s="74">
        <v>1.2</v>
      </c>
      <c r="V132" s="74">
        <v>1.2</v>
      </c>
      <c r="W132" s="74">
        <v>1.2</v>
      </c>
      <c r="X132" s="74">
        <v>1.2</v>
      </c>
      <c r="Y132" s="74">
        <v>1.2</v>
      </c>
      <c r="Z132" s="74">
        <v>1.2</v>
      </c>
      <c r="AA132" s="74">
        <v>1.2</v>
      </c>
      <c r="AB132" s="74">
        <v>1.2</v>
      </c>
      <c r="AC132" s="74">
        <v>1.2</v>
      </c>
      <c r="AD132" s="74">
        <v>1.2</v>
      </c>
      <c r="AE132" s="74">
        <v>1.2</v>
      </c>
      <c r="AF132" s="74">
        <v>1.2</v>
      </c>
      <c r="AG132" s="74">
        <v>1.2</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14670</v>
      </c>
      <c r="F133" s="70">
        <v>26080</v>
      </c>
      <c r="G133" s="70">
        <v>39120</v>
      </c>
      <c r="H133" s="70">
        <v>39120</v>
      </c>
      <c r="I133" s="70">
        <v>39120</v>
      </c>
      <c r="J133" s="70">
        <v>39120</v>
      </c>
      <c r="K133" s="70">
        <v>32600</v>
      </c>
      <c r="L133" s="70">
        <v>19560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249390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-19740</v>
      </c>
      <c r="D134" s="70">
        <v>-5920</v>
      </c>
      <c r="E134" s="70">
        <v>3487.5</v>
      </c>
      <c r="F134" s="70">
        <v>14085</v>
      </c>
      <c r="G134" s="70">
        <v>25950</v>
      </c>
      <c r="H134" s="70">
        <v>25950</v>
      </c>
      <c r="I134" s="70">
        <v>25950</v>
      </c>
      <c r="J134" s="70">
        <v>25950</v>
      </c>
      <c r="K134" s="70">
        <v>19980</v>
      </c>
      <c r="L134" s="70">
        <v>8340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124032.5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14646000</v>
      </c>
      <c r="AY8" s="21" t="s">
        <v>85</v>
      </c>
      <c r="AZ8" s="89">
        <v>0</v>
      </c>
    </row>
    <row r="9" spans="2:59" ht="14.45" customHeight="1">
      <c r="B9" s="136"/>
      <c r="C9" s="136"/>
      <c r="D9" s="136"/>
      <c r="E9" s="136"/>
      <c r="F9" s="136"/>
      <c r="G9" s="136"/>
      <c r="H9" s="136"/>
      <c r="I9" s="136"/>
      <c r="J9" s="37"/>
      <c r="AP9" s="21" t="s">
        <v>86</v>
      </c>
      <c r="AQ9" s="89">
        <v>10260000</v>
      </c>
      <c r="AY9" s="21" t="s">
        <v>86</v>
      </c>
      <c r="AZ9" s="89">
        <v>7900000</v>
      </c>
    </row>
    <row r="10" spans="2:59" ht="14.45" customHeight="1">
      <c r="B10" s="136"/>
      <c r="C10" s="136"/>
      <c r="D10" s="136"/>
      <c r="E10" s="136"/>
      <c r="F10" s="136"/>
      <c r="G10" s="136"/>
      <c r="H10" s="136"/>
      <c r="I10" s="136"/>
      <c r="J10" s="37"/>
      <c r="AP10" s="21" t="s">
        <v>87</v>
      </c>
      <c r="AQ10" s="89">
        <v>13387500</v>
      </c>
      <c r="AY10" s="21" t="s">
        <v>87</v>
      </c>
      <c r="AZ10" s="89">
        <v>4500000</v>
      </c>
    </row>
    <row r="11" spans="2:59" ht="14.45" customHeight="1">
      <c r="B11" s="76" t="s">
        <v>88</v>
      </c>
      <c r="C11" s="76"/>
      <c r="D11" s="76"/>
      <c r="E11" s="76"/>
      <c r="F11" s="76"/>
      <c r="G11" s="76"/>
      <c r="H11" s="76"/>
      <c r="I11" s="76"/>
      <c r="AP11" s="21" t="s">
        <v>89</v>
      </c>
      <c r="AQ11" s="89">
        <v>6650000</v>
      </c>
      <c r="AY11" s="21" t="s">
        <v>89</v>
      </c>
      <c r="AZ11" s="89">
        <v>36600000</v>
      </c>
    </row>
    <row r="12" spans="2:59" ht="14.45" customHeight="1">
      <c r="B12" s="76"/>
      <c r="C12" s="76"/>
      <c r="D12" s="76"/>
      <c r="E12" s="76"/>
      <c r="F12" s="76"/>
      <c r="G12" s="76"/>
      <c r="H12" s="76"/>
      <c r="I12" s="76"/>
      <c r="AP12" s="21" t="s">
        <v>90</v>
      </c>
      <c r="AQ12" s="89">
        <v>1944000</v>
      </c>
      <c r="AY12" s="21" t="s">
        <v>90</v>
      </c>
      <c r="AZ12" s="89">
        <v>3057000</v>
      </c>
    </row>
    <row r="13" spans="2:59" ht="14.45" customHeight="1">
      <c r="B13" s="76"/>
      <c r="C13" s="76"/>
      <c r="D13" s="76"/>
      <c r="E13" s="76"/>
      <c r="F13" s="76"/>
      <c r="G13" s="76"/>
      <c r="H13" s="76"/>
      <c r="I13" s="76"/>
      <c r="AP13" s="21" t="s">
        <v>91</v>
      </c>
      <c r="AQ13" s="89">
        <v>1710000</v>
      </c>
      <c r="AY13" s="21" t="s">
        <v>91</v>
      </c>
      <c r="AZ13" s="89">
        <v>1855000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5358000</v>
      </c>
      <c r="AY16" s="21" t="s">
        <v>92</v>
      </c>
      <c r="AZ16" s="89">
        <v>0</v>
      </c>
    </row>
    <row r="17" spans="42:59" ht="14.45" customHeight="1">
      <c r="AP17" s="21" t="s">
        <v>93</v>
      </c>
      <c r="AQ17" s="89">
        <v>0</v>
      </c>
      <c r="AY17" s="21" t="s">
        <v>93</v>
      </c>
      <c r="AZ17" s="89">
        <v>700000</v>
      </c>
    </row>
    <row r="18" spans="42:59">
      <c r="AP18" s="21" t="s">
        <v>94</v>
      </c>
      <c r="AQ18" s="89">
        <v>0</v>
      </c>
      <c r="AY18" s="21" t="s">
        <v>94</v>
      </c>
      <c r="AZ18" s="89">
        <v>7650000</v>
      </c>
    </row>
    <row r="19" spans="42:59">
      <c r="AP19" s="21" t="s">
        <v>95</v>
      </c>
      <c r="AQ19" s="89">
        <v>1140000</v>
      </c>
      <c r="AY19" s="21" t="s">
        <v>95</v>
      </c>
      <c r="AZ19" s="89">
        <v>8000000</v>
      </c>
    </row>
    <row r="20" spans="42:59" ht="15">
      <c r="AP20" s="77" t="s">
        <v>96</v>
      </c>
      <c r="AQ20" s="90">
        <v>55095500</v>
      </c>
      <c r="AY20" s="77" t="s">
        <v>96</v>
      </c>
      <c r="AZ20" s="90">
        <v>70262000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25223835</v>
      </c>
      <c r="AY27" s="21" t="s">
        <v>85</v>
      </c>
      <c r="AZ27" s="89"/>
    </row>
    <row r="28" spans="42:59">
      <c r="AP28" s="21" t="s">
        <v>86</v>
      </c>
      <c r="AQ28" s="89">
        <v>17670150</v>
      </c>
      <c r="AY28" s="21" t="s">
        <v>86</v>
      </c>
      <c r="AZ28" s="89">
        <v>14812924</v>
      </c>
    </row>
    <row r="29" spans="42:59" ht="14.45" customHeight="1">
      <c r="AP29" s="21" t="s">
        <v>87</v>
      </c>
      <c r="AQ29" s="89">
        <v>23026500</v>
      </c>
      <c r="AY29" s="21" t="s">
        <v>87</v>
      </c>
      <c r="AZ29" s="89">
        <v>9790700.6369426697</v>
      </c>
    </row>
    <row r="30" spans="42:59">
      <c r="AP30" s="21" t="s">
        <v>89</v>
      </c>
      <c r="AQ30" s="89">
        <v>11452875</v>
      </c>
      <c r="AY30" s="21" t="s">
        <v>89</v>
      </c>
      <c r="AZ30" s="89">
        <v>68946104</v>
      </c>
    </row>
    <row r="31" spans="42:59">
      <c r="AP31" s="21" t="s">
        <v>90</v>
      </c>
      <c r="AQ31" s="89">
        <v>3348028</v>
      </c>
      <c r="AY31" s="21" t="s">
        <v>90</v>
      </c>
      <c r="AZ31" s="89">
        <v>6560229.7239915133</v>
      </c>
    </row>
    <row r="32" spans="42:59" ht="14.45" customHeight="1">
      <c r="AP32" s="21" t="s">
        <v>91</v>
      </c>
      <c r="AQ32" s="89">
        <v>2945025</v>
      </c>
      <c r="AY32" s="21" t="s">
        <v>91</v>
      </c>
      <c r="AZ32" s="89">
        <v>4035941</v>
      </c>
    </row>
    <row r="33" spans="2:56" ht="14.45" customHeight="1">
      <c r="AP33" s="21" t="s">
        <v>92</v>
      </c>
      <c r="AQ33" s="89">
        <v>9227745</v>
      </c>
      <c r="AY33" s="21" t="s">
        <v>92</v>
      </c>
      <c r="AZ33" s="89">
        <v>0</v>
      </c>
    </row>
    <row r="34" spans="2:56">
      <c r="AP34" s="21" t="s">
        <v>93</v>
      </c>
      <c r="AQ34" s="89">
        <v>0</v>
      </c>
      <c r="AY34" s="21" t="s">
        <v>93</v>
      </c>
      <c r="AZ34" s="89">
        <v>1522990</v>
      </c>
    </row>
    <row r="35" spans="2:56" ht="14.45" customHeight="1">
      <c r="B35" s="136" t="s">
        <v>98</v>
      </c>
      <c r="C35" s="136"/>
      <c r="D35" s="136"/>
      <c r="E35" s="136"/>
      <c r="F35" s="136"/>
      <c r="G35" s="136"/>
      <c r="H35" s="136"/>
      <c r="I35" s="136"/>
      <c r="AP35" s="21" t="s">
        <v>94</v>
      </c>
      <c r="AQ35" s="89">
        <v>0</v>
      </c>
      <c r="AY35" s="21" t="s">
        <v>94</v>
      </c>
      <c r="AZ35" s="89">
        <v>16642575</v>
      </c>
    </row>
    <row r="36" spans="2:56" ht="14.45" customHeight="1">
      <c r="B36" s="136"/>
      <c r="C36" s="136"/>
      <c r="D36" s="136"/>
      <c r="E36" s="136"/>
      <c r="F36" s="136"/>
      <c r="G36" s="136"/>
      <c r="H36" s="136"/>
      <c r="I36" s="136"/>
      <c r="AP36" s="21" t="s">
        <v>95</v>
      </c>
      <c r="AQ36" s="89">
        <v>1963350</v>
      </c>
      <c r="AY36" s="21" t="s">
        <v>95</v>
      </c>
      <c r="AZ36" s="89">
        <v>17405600</v>
      </c>
    </row>
    <row r="37" spans="2:56" ht="14.45" customHeight="1">
      <c r="B37" s="136"/>
      <c r="C37" s="136"/>
      <c r="D37" s="136"/>
      <c r="E37" s="136"/>
      <c r="F37" s="136"/>
      <c r="G37" s="136"/>
      <c r="H37" s="136"/>
      <c r="I37" s="136"/>
      <c r="AP37" s="77" t="s">
        <v>96</v>
      </c>
      <c r="AQ37" s="90">
        <v>94857508</v>
      </c>
      <c r="AY37" s="77" t="s">
        <v>96</v>
      </c>
      <c r="AZ37" s="90">
        <v>139717064.3609342</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125357500</v>
      </c>
      <c r="AR41" s="110">
        <v>55095500</v>
      </c>
      <c r="AS41" s="110">
        <v>70262000</v>
      </c>
      <c r="AV41" s="21" t="s">
        <v>101</v>
      </c>
      <c r="AW41" s="91">
        <v>0.43950700995153857</v>
      </c>
      <c r="AX41" s="91">
        <v>0.56049299004846143</v>
      </c>
    </row>
    <row r="42" spans="2:56" ht="15">
      <c r="B42" s="38"/>
      <c r="C42" s="38"/>
      <c r="D42" s="38"/>
      <c r="E42" s="38"/>
      <c r="F42" s="38"/>
      <c r="G42" s="38"/>
      <c r="H42" s="38"/>
      <c r="I42" s="38"/>
      <c r="AP42" s="21" t="s">
        <v>102</v>
      </c>
      <c r="AQ42" s="110">
        <v>234574572.3609342</v>
      </c>
      <c r="AR42" s="110">
        <v>94857508</v>
      </c>
      <c r="AS42" s="110">
        <v>139717064.3609342</v>
      </c>
      <c r="AV42" s="21" t="s">
        <v>102</v>
      </c>
      <c r="AW42" s="91">
        <v>0.40438103348237187</v>
      </c>
      <c r="AX42" s="91">
        <v>0.59561896651762813</v>
      </c>
    </row>
    <row r="43" spans="2:56">
      <c r="BD43" s="92">
        <v>83830238616560.516</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0.60073772807734205</v>
      </c>
    </row>
    <row r="54" spans="2:55">
      <c r="BA54" s="21" t="s">
        <v>105</v>
      </c>
      <c r="BC54" s="94">
        <v>0.49734351818436984</v>
      </c>
    </row>
    <row r="55" spans="2:55" ht="15" thickBot="1">
      <c r="BA55" s="21" t="s">
        <v>106</v>
      </c>
      <c r="BC55" s="94" t="s">
        <v>102</v>
      </c>
    </row>
    <row r="56" spans="2:55" ht="16.5" thickTop="1" thickBot="1">
      <c r="BA56" s="95" t="s">
        <v>107</v>
      </c>
      <c r="BB56" s="95"/>
      <c r="BC56" s="93">
        <v>125357500</v>
      </c>
    </row>
    <row r="57" spans="2:55" ht="16.5" thickTop="1" thickBot="1">
      <c r="BA57" s="96" t="s">
        <v>108</v>
      </c>
      <c r="BB57" s="96"/>
      <c r="BC57" s="97">
        <v>43284</v>
      </c>
    </row>
    <row r="58" spans="2:55" ht="16.5" thickTop="1" thickBot="1">
      <c r="BA58" s="96" t="s">
        <v>109</v>
      </c>
      <c r="BB58" s="96"/>
      <c r="BC58" s="98">
        <v>1.8712448187059745</v>
      </c>
    </row>
    <row r="59" spans="2:55" ht="16.5" thickTop="1" thickBot="1">
      <c r="BA59" s="95" t="s">
        <v>110</v>
      </c>
      <c r="BB59" s="95" t="s">
        <v>111</v>
      </c>
      <c r="BC59" s="93">
        <v>249389.99999999997</v>
      </c>
    </row>
    <row r="60" spans="2:55" ht="16.5" thickTop="1" thickBot="1">
      <c r="I60" s="62" t="s">
        <v>66</v>
      </c>
      <c r="BA60" s="96" t="s">
        <v>112</v>
      </c>
      <c r="BB60" s="96"/>
      <c r="BC60" s="98">
        <v>2.3558282208588959</v>
      </c>
    </row>
    <row r="61" spans="2:55" ht="16.5" thickTop="1" thickBot="1">
      <c r="BA61" s="95" t="s">
        <v>110</v>
      </c>
      <c r="BB61" s="95" t="s">
        <v>111</v>
      </c>
      <c r="BC61" s="93">
        <v>587520</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14646000</v>
      </c>
      <c r="J5" t="s">
        <v>85</v>
      </c>
      <c r="K5" s="1">
        <v>0</v>
      </c>
      <c r="S5" s="139"/>
      <c r="T5" s="139"/>
      <c r="U5" s="139"/>
      <c r="V5" s="139"/>
      <c r="W5" s="139"/>
      <c r="X5" s="139"/>
      <c r="Y5" s="139"/>
      <c r="Z5" s="139"/>
    </row>
    <row r="6" spans="1:27">
      <c r="A6" t="s">
        <v>86</v>
      </c>
      <c r="B6" s="1">
        <v>10260000</v>
      </c>
      <c r="J6" t="s">
        <v>86</v>
      </c>
      <c r="K6" s="1">
        <v>7900000</v>
      </c>
      <c r="S6" s="139"/>
      <c r="T6" s="139"/>
      <c r="U6" s="139"/>
      <c r="V6" s="139"/>
      <c r="W6" s="139"/>
      <c r="X6" s="139"/>
      <c r="Y6" s="139"/>
      <c r="Z6" s="139"/>
      <c r="AA6" s="18"/>
    </row>
    <row r="7" spans="1:27">
      <c r="A7" t="s">
        <v>87</v>
      </c>
      <c r="B7" s="1">
        <v>13387500</v>
      </c>
      <c r="J7" t="s">
        <v>87</v>
      </c>
      <c r="K7" s="1">
        <v>4500000</v>
      </c>
      <c r="S7" s="139"/>
      <c r="T7" s="139"/>
      <c r="U7" s="139"/>
      <c r="V7" s="139"/>
      <c r="W7" s="139"/>
      <c r="X7" s="139"/>
      <c r="Y7" s="139"/>
      <c r="Z7" s="139"/>
      <c r="AA7" s="18"/>
    </row>
    <row r="8" spans="1:27">
      <c r="A8" t="s">
        <v>89</v>
      </c>
      <c r="B8" s="1">
        <v>6650000</v>
      </c>
      <c r="J8" t="s">
        <v>89</v>
      </c>
      <c r="K8" s="1">
        <v>36600000</v>
      </c>
      <c r="S8" s="139"/>
      <c r="T8" s="139"/>
      <c r="U8" s="139"/>
      <c r="V8" s="139"/>
      <c r="W8" s="139"/>
      <c r="X8" s="139"/>
      <c r="Y8" s="139"/>
      <c r="Z8" s="139"/>
    </row>
    <row r="9" spans="1:27">
      <c r="A9" t="s">
        <v>90</v>
      </c>
      <c r="B9" s="1">
        <v>1944000</v>
      </c>
      <c r="J9" t="s">
        <v>90</v>
      </c>
      <c r="K9" s="1">
        <v>3057000</v>
      </c>
      <c r="S9" s="139"/>
      <c r="T9" s="139"/>
      <c r="U9" s="139"/>
      <c r="V9" s="139"/>
      <c r="W9" s="139"/>
      <c r="X9" s="139"/>
      <c r="Y9" s="139"/>
      <c r="Z9" s="139"/>
    </row>
    <row r="10" spans="1:27">
      <c r="A10" t="s">
        <v>91</v>
      </c>
      <c r="B10" s="1">
        <v>1710000</v>
      </c>
      <c r="J10" t="s">
        <v>91</v>
      </c>
      <c r="K10" s="1">
        <v>1855000</v>
      </c>
      <c r="S10" s="139"/>
      <c r="T10" s="139"/>
      <c r="U10" s="139"/>
      <c r="V10" s="139"/>
      <c r="W10" s="139"/>
      <c r="X10" s="139"/>
      <c r="Y10" s="139"/>
      <c r="Z10" s="139"/>
    </row>
    <row r="11" spans="1:27">
      <c r="A11" t="s">
        <v>92</v>
      </c>
      <c r="B11" s="1">
        <v>5358000</v>
      </c>
      <c r="J11" t="s">
        <v>92</v>
      </c>
      <c r="K11" s="1">
        <v>0</v>
      </c>
      <c r="S11" s="139"/>
      <c r="T11" s="139"/>
      <c r="U11" s="139"/>
      <c r="V11" s="139"/>
      <c r="W11" s="139"/>
      <c r="X11" s="139"/>
      <c r="Y11" s="139"/>
      <c r="Z11" s="139"/>
    </row>
    <row r="12" spans="1:27">
      <c r="A12" t="s">
        <v>93</v>
      </c>
      <c r="B12" s="1">
        <v>0</v>
      </c>
      <c r="J12" t="s">
        <v>93</v>
      </c>
      <c r="K12" s="1">
        <v>700000</v>
      </c>
    </row>
    <row r="13" spans="1:27">
      <c r="A13" t="s">
        <v>94</v>
      </c>
      <c r="B13" s="1">
        <v>0</v>
      </c>
      <c r="J13" t="s">
        <v>94</v>
      </c>
      <c r="K13" s="1">
        <v>7650000</v>
      </c>
    </row>
    <row r="14" spans="1:27">
      <c r="A14" t="s">
        <v>95</v>
      </c>
      <c r="B14" s="1">
        <v>1140000</v>
      </c>
      <c r="J14" t="s">
        <v>95</v>
      </c>
      <c r="K14" s="1">
        <v>8000000</v>
      </c>
    </row>
    <row r="15" spans="1:27">
      <c r="A15" s="12" t="s">
        <v>96</v>
      </c>
      <c r="B15" s="13">
        <v>55095500</v>
      </c>
      <c r="J15" s="12" t="s">
        <v>96</v>
      </c>
      <c r="K15" s="13">
        <v>70262000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25223835</v>
      </c>
      <c r="J22" t="s">
        <v>85</v>
      </c>
      <c r="K22" s="1">
        <v>0</v>
      </c>
      <c r="S22" s="139"/>
      <c r="T22" s="139"/>
      <c r="U22" s="139"/>
      <c r="V22" s="139"/>
      <c r="W22" s="139"/>
      <c r="X22" s="139"/>
      <c r="Y22" s="139"/>
      <c r="Z22" s="139"/>
    </row>
    <row r="23" spans="1:26">
      <c r="A23" t="s">
        <v>86</v>
      </c>
      <c r="B23" s="1">
        <v>17670150</v>
      </c>
      <c r="J23" t="s">
        <v>86</v>
      </c>
      <c r="K23" s="1">
        <v>14812924</v>
      </c>
      <c r="S23" s="139"/>
      <c r="T23" s="139"/>
      <c r="U23" s="139"/>
      <c r="V23" s="139"/>
      <c r="W23" s="139"/>
      <c r="X23" s="139"/>
      <c r="Y23" s="139"/>
      <c r="Z23" s="139"/>
    </row>
    <row r="24" spans="1:26" ht="14.45" customHeight="1">
      <c r="A24" t="s">
        <v>87</v>
      </c>
      <c r="B24" s="1">
        <v>23026500</v>
      </c>
      <c r="J24" t="s">
        <v>87</v>
      </c>
      <c r="K24" s="1">
        <v>9790700.6369426697</v>
      </c>
      <c r="S24" s="139"/>
      <c r="T24" s="139"/>
      <c r="U24" s="139"/>
      <c r="V24" s="139"/>
      <c r="W24" s="139"/>
      <c r="X24" s="139"/>
      <c r="Y24" s="139"/>
      <c r="Z24" s="139"/>
    </row>
    <row r="25" spans="1:26">
      <c r="A25" t="s">
        <v>89</v>
      </c>
      <c r="B25" s="1">
        <v>11452875</v>
      </c>
      <c r="J25" t="s">
        <v>89</v>
      </c>
      <c r="K25" s="1">
        <v>68946104</v>
      </c>
      <c r="S25" s="139"/>
      <c r="T25" s="139"/>
      <c r="U25" s="139"/>
      <c r="V25" s="139"/>
      <c r="W25" s="139"/>
      <c r="X25" s="139"/>
      <c r="Y25" s="139"/>
      <c r="Z25" s="139"/>
    </row>
    <row r="26" spans="1:26" ht="14.45" customHeight="1">
      <c r="A26" t="s">
        <v>90</v>
      </c>
      <c r="B26" s="1">
        <v>3348028</v>
      </c>
      <c r="J26" t="s">
        <v>90</v>
      </c>
      <c r="K26" s="1">
        <v>6560229.7239915133</v>
      </c>
      <c r="S26" s="139"/>
      <c r="T26" s="139"/>
      <c r="U26" s="139"/>
      <c r="V26" s="139"/>
      <c r="W26" s="139"/>
      <c r="X26" s="139"/>
      <c r="Y26" s="139"/>
      <c r="Z26" s="139"/>
    </row>
    <row r="27" spans="1:26">
      <c r="A27" t="s">
        <v>91</v>
      </c>
      <c r="B27" s="1">
        <v>2945025</v>
      </c>
      <c r="J27" t="s">
        <v>91</v>
      </c>
      <c r="K27" s="1">
        <v>4035941</v>
      </c>
      <c r="S27" s="139"/>
      <c r="T27" s="139"/>
      <c r="U27" s="139"/>
      <c r="V27" s="139"/>
      <c r="W27" s="139"/>
      <c r="X27" s="139"/>
      <c r="Y27" s="139"/>
      <c r="Z27" s="139"/>
    </row>
    <row r="28" spans="1:26">
      <c r="A28" t="s">
        <v>92</v>
      </c>
      <c r="B28" s="1">
        <v>9227745</v>
      </c>
      <c r="J28" t="s">
        <v>92</v>
      </c>
      <c r="K28" s="1">
        <v>0</v>
      </c>
      <c r="S28" s="139"/>
      <c r="T28" s="139"/>
      <c r="U28" s="139"/>
      <c r="V28" s="139"/>
      <c r="W28" s="139"/>
      <c r="X28" s="139"/>
      <c r="Y28" s="139"/>
      <c r="Z28" s="139"/>
    </row>
    <row r="29" spans="1:26">
      <c r="A29" t="s">
        <v>93</v>
      </c>
      <c r="B29" s="1">
        <v>0</v>
      </c>
      <c r="J29" t="s">
        <v>93</v>
      </c>
      <c r="K29" s="1">
        <v>1522990</v>
      </c>
    </row>
    <row r="30" spans="1:26">
      <c r="A30" t="s">
        <v>94</v>
      </c>
      <c r="B30" s="1">
        <v>0</v>
      </c>
      <c r="J30" t="s">
        <v>94</v>
      </c>
      <c r="K30" s="1">
        <v>16642575</v>
      </c>
    </row>
    <row r="31" spans="1:26">
      <c r="A31" t="s">
        <v>95</v>
      </c>
      <c r="B31" s="1">
        <v>1963350</v>
      </c>
      <c r="J31" t="s">
        <v>95</v>
      </c>
      <c r="K31" s="1">
        <v>17405600</v>
      </c>
    </row>
    <row r="32" spans="1:26">
      <c r="A32" s="12" t="s">
        <v>96</v>
      </c>
      <c r="B32" s="13">
        <v>94857508</v>
      </c>
      <c r="J32" s="12" t="s">
        <v>96</v>
      </c>
      <c r="K32" s="13">
        <v>139717064.3609342</v>
      </c>
    </row>
    <row r="35" spans="1:15">
      <c r="B35" t="s">
        <v>99</v>
      </c>
      <c r="C35" t="s">
        <v>100</v>
      </c>
      <c r="D35" t="s">
        <v>76</v>
      </c>
      <c r="H35" t="s">
        <v>100</v>
      </c>
      <c r="I35" t="s">
        <v>76</v>
      </c>
    </row>
    <row r="36" spans="1:15">
      <c r="A36" t="s">
        <v>101</v>
      </c>
      <c r="B36" s="14">
        <v>125357500</v>
      </c>
      <c r="C36" s="14">
        <v>55095500</v>
      </c>
      <c r="D36" s="14">
        <v>70262000</v>
      </c>
      <c r="G36" t="s">
        <v>101</v>
      </c>
      <c r="H36" s="15">
        <v>0.43950700995153857</v>
      </c>
      <c r="I36" s="15">
        <v>0.56049299004846143</v>
      </c>
    </row>
    <row r="37" spans="1:15">
      <c r="A37" t="s">
        <v>102</v>
      </c>
      <c r="B37" s="14">
        <v>234574572.3609342</v>
      </c>
      <c r="C37" s="14">
        <v>94857508</v>
      </c>
      <c r="D37" s="14">
        <v>139717064.3609342</v>
      </c>
      <c r="G37" t="s">
        <v>102</v>
      </c>
      <c r="H37" s="15">
        <v>0.40438103348237187</v>
      </c>
      <c r="I37" s="15">
        <v>0.59561896651762813</v>
      </c>
    </row>
    <row r="38" spans="1:15">
      <c r="O38" s="17">
        <v>83830238616560.516</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3066.33</v>
      </c>
      <c r="J11" s="19"/>
      <c r="K11" s="19"/>
    </row>
    <row r="12" spans="2:57" ht="14.45" customHeight="1" thickBot="1">
      <c r="B12" s="19"/>
      <c r="C12" s="19"/>
      <c r="D12" s="19"/>
      <c r="E12" s="19"/>
      <c r="F12" s="19"/>
      <c r="G12" s="44" t="s">
        <v>128</v>
      </c>
      <c r="H12" s="45" t="s">
        <v>129</v>
      </c>
      <c r="I12" s="46">
        <v>9908260</v>
      </c>
      <c r="J12" s="19"/>
      <c r="K12" s="19"/>
    </row>
    <row r="13" spans="2:57" ht="14.45" customHeight="1" thickBot="1">
      <c r="B13" s="19"/>
      <c r="C13" s="19"/>
      <c r="D13" s="19"/>
      <c r="E13" s="19"/>
      <c r="F13" s="19"/>
      <c r="G13" s="44" t="s">
        <v>130</v>
      </c>
      <c r="H13" s="45" t="s">
        <v>129</v>
      </c>
      <c r="I13" s="46">
        <v>80398979</v>
      </c>
      <c r="J13" s="19"/>
      <c r="K13" s="19"/>
    </row>
    <row r="14" spans="2:57" ht="14.45" customHeight="1" thickBot="1">
      <c r="B14" s="19"/>
      <c r="C14" s="19"/>
      <c r="D14" s="19"/>
      <c r="E14" s="19"/>
      <c r="F14" s="19"/>
      <c r="G14" s="44" t="s">
        <v>131</v>
      </c>
      <c r="H14" s="45" t="s">
        <v>132</v>
      </c>
      <c r="I14" s="47">
        <v>76.5</v>
      </c>
      <c r="J14" s="19"/>
      <c r="K14" s="19"/>
    </row>
    <row r="15" spans="2:57" ht="14.45" customHeight="1" thickBot="1">
      <c r="B15" s="19"/>
      <c r="C15" s="19"/>
      <c r="D15" s="19"/>
      <c r="E15" s="19"/>
      <c r="F15" s="19"/>
      <c r="G15" s="44" t="s">
        <v>133</v>
      </c>
      <c r="H15" s="45" t="s">
        <v>134</v>
      </c>
      <c r="I15" s="48">
        <v>60.073772807734201</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3066.33</v>
      </c>
      <c r="AS25" s="21" t="s">
        <v>111</v>
      </c>
    </row>
    <row r="26" spans="2:46">
      <c r="B26" s="140" t="s">
        <v>8</v>
      </c>
      <c r="C26" s="149" t="s">
        <v>139</v>
      </c>
      <c r="D26" s="149"/>
      <c r="E26" s="149"/>
      <c r="F26" s="149"/>
      <c r="G26" s="149"/>
      <c r="H26" s="149"/>
      <c r="I26" s="149"/>
      <c r="J26" s="149"/>
      <c r="K26" s="149"/>
      <c r="L26" s="149"/>
      <c r="M26" s="149"/>
      <c r="N26" s="149"/>
      <c r="O26" s="150"/>
      <c r="AP26" s="21" t="s">
        <v>140</v>
      </c>
      <c r="AR26" s="73">
        <v>30543.563802083336</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7.68</v>
      </c>
      <c r="AT30" s="101">
        <v>76500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587520</v>
      </c>
      <c r="AV39" s="103">
        <v>7.68</v>
      </c>
      <c r="AW39" s="104">
        <v>2.3558282208588959</v>
      </c>
    </row>
    <row r="40" spans="2:49" ht="14.45" customHeight="1">
      <c r="B40" s="19"/>
      <c r="C40" s="49"/>
      <c r="D40" s="53" t="s">
        <v>151</v>
      </c>
      <c r="E40" s="114">
        <v>5760</v>
      </c>
      <c r="F40" s="114">
        <v>6144</v>
      </c>
      <c r="G40" s="114">
        <v>6528</v>
      </c>
      <c r="H40" s="114">
        <v>6912</v>
      </c>
      <c r="I40" s="114">
        <v>7295.9999999999991</v>
      </c>
      <c r="J40" s="115">
        <v>7680</v>
      </c>
      <c r="K40" s="114">
        <v>8064</v>
      </c>
      <c r="L40" s="114">
        <v>8448</v>
      </c>
      <c r="M40" s="114">
        <v>8831.9999999999982</v>
      </c>
      <c r="N40" s="114">
        <v>9216</v>
      </c>
      <c r="O40" s="114">
        <v>9600</v>
      </c>
      <c r="AT40" s="21" t="s">
        <v>152</v>
      </c>
      <c r="AU40" s="102">
        <v>234574.57</v>
      </c>
      <c r="AV40" s="103">
        <v>3.07</v>
      </c>
      <c r="AW40" s="104">
        <v>1.8712447998723651</v>
      </c>
    </row>
    <row r="41" spans="2:49">
      <c r="B41" s="19"/>
      <c r="C41" s="54">
        <v>-0.2</v>
      </c>
      <c r="D41" s="55">
        <v>44477.1</v>
      </c>
      <c r="E41" s="56">
        <v>8.4365848130585994E-2</v>
      </c>
      <c r="F41" s="56">
        <v>0.14159298262242434</v>
      </c>
      <c r="G41" s="56">
        <v>0.19208751305639929</v>
      </c>
      <c r="H41" s="56">
        <v>0.23697154010882163</v>
      </c>
      <c r="I41" s="56">
        <v>0.27713093273467304</v>
      </c>
      <c r="J41" s="56">
        <v>0.31327438609793945</v>
      </c>
      <c r="K41" s="56">
        <v>0.34597560580756143</v>
      </c>
      <c r="L41" s="56">
        <v>0.37570398736176325</v>
      </c>
      <c r="M41" s="56">
        <v>0.40284729225907773</v>
      </c>
      <c r="N41" s="56">
        <v>0.42772865508161617</v>
      </c>
      <c r="O41" s="56">
        <v>0.45061950887835156</v>
      </c>
      <c r="AT41" s="21" t="s">
        <v>153</v>
      </c>
      <c r="AU41" s="102">
        <v>352945.43</v>
      </c>
      <c r="AV41" s="103"/>
      <c r="AW41" s="104">
        <v>0.60073772807734205</v>
      </c>
    </row>
    <row r="42" spans="2:49">
      <c r="B42" s="19"/>
      <c r="C42" s="54">
        <v>-0.15</v>
      </c>
      <c r="D42" s="55">
        <v>55596.375</v>
      </c>
      <c r="E42" s="56">
        <v>0.26749267850446878</v>
      </c>
      <c r="F42" s="56">
        <v>0.31327438609793956</v>
      </c>
      <c r="G42" s="56">
        <v>0.35367001044511953</v>
      </c>
      <c r="H42" s="56">
        <v>0.3895772320870573</v>
      </c>
      <c r="I42" s="56">
        <v>0.42170474618773846</v>
      </c>
      <c r="J42" s="56">
        <v>0.45061950887835156</v>
      </c>
      <c r="K42" s="56">
        <v>0.47678048464604916</v>
      </c>
      <c r="L42" s="56">
        <v>0.50056318988941062</v>
      </c>
      <c r="M42" s="56">
        <v>0.52227783380726223</v>
      </c>
      <c r="N42" s="56">
        <v>0.542182924065293</v>
      </c>
      <c r="O42" s="56">
        <v>0.5604956071026812</v>
      </c>
    </row>
    <row r="43" spans="2:49">
      <c r="B43" s="19"/>
      <c r="C43" s="54">
        <v>-0.1</v>
      </c>
      <c r="D43" s="55">
        <v>65407.5</v>
      </c>
      <c r="E43" s="56">
        <v>0.37736877672879854</v>
      </c>
      <c r="F43" s="56">
        <v>0.41628322818324859</v>
      </c>
      <c r="G43" s="56">
        <v>0.45061950887835156</v>
      </c>
      <c r="H43" s="56">
        <v>0.48114064727399874</v>
      </c>
      <c r="I43" s="56">
        <v>0.50844903425957766</v>
      </c>
      <c r="J43" s="56">
        <v>0.53302658254659885</v>
      </c>
      <c r="K43" s="56">
        <v>0.55526341194914175</v>
      </c>
      <c r="L43" s="56">
        <v>0.57547871140599904</v>
      </c>
      <c r="M43" s="56">
        <v>0.59393615873617289</v>
      </c>
      <c r="N43" s="56">
        <v>0.61085548545549895</v>
      </c>
      <c r="O43" s="56">
        <v>0.6264212660372791</v>
      </c>
      <c r="AU43" s="21">
        <v>476334.89999999997</v>
      </c>
    </row>
    <row r="44" spans="2:49">
      <c r="B44" s="19"/>
      <c r="C44" s="54">
        <v>-0.05</v>
      </c>
      <c r="D44" s="55">
        <v>72675</v>
      </c>
      <c r="E44" s="56">
        <v>0.43963189905591865</v>
      </c>
      <c r="F44" s="56">
        <v>0.47465490536492372</v>
      </c>
      <c r="G44" s="56">
        <v>0.50555755799051638</v>
      </c>
      <c r="H44" s="56">
        <v>0.53302658254659885</v>
      </c>
      <c r="I44" s="56">
        <v>0.55760413083361993</v>
      </c>
      <c r="J44" s="56">
        <v>0.57972392429193897</v>
      </c>
      <c r="K44" s="56">
        <v>0.59973707075422755</v>
      </c>
      <c r="L44" s="56">
        <v>0.61793084026539913</v>
      </c>
      <c r="M44" s="56">
        <v>0.63454254286255563</v>
      </c>
      <c r="N44" s="56">
        <v>0.64976993690994911</v>
      </c>
      <c r="O44" s="56">
        <v>0.66377913943355116</v>
      </c>
      <c r="AU44" s="21">
        <v>356015.3</v>
      </c>
    </row>
    <row r="45" spans="2:49">
      <c r="B45" s="19"/>
      <c r="C45" s="51" t="s">
        <v>145</v>
      </c>
      <c r="D45" s="57">
        <v>76500</v>
      </c>
      <c r="E45" s="56">
        <v>0.46765030410312269</v>
      </c>
      <c r="F45" s="56">
        <v>0.50092216009667756</v>
      </c>
      <c r="G45" s="56">
        <v>0.53027968009099058</v>
      </c>
      <c r="H45" s="56">
        <v>0.55637525341926897</v>
      </c>
      <c r="I45" s="56">
        <v>0.57972392429193897</v>
      </c>
      <c r="J45" s="56">
        <v>0.60073772807734205</v>
      </c>
      <c r="K45" s="56">
        <v>0.61975021721651624</v>
      </c>
      <c r="L45" s="56">
        <v>0.63703429825212909</v>
      </c>
      <c r="M45" s="56">
        <v>0.65281541571942781</v>
      </c>
      <c r="N45" s="56">
        <v>0.66728144006445167</v>
      </c>
      <c r="O45" s="56">
        <v>0.68059018246187364</v>
      </c>
    </row>
    <row r="46" spans="2:49" ht="14.45" customHeight="1">
      <c r="B46" s="19"/>
      <c r="C46" s="54">
        <v>0.05</v>
      </c>
      <c r="D46" s="55">
        <v>80325</v>
      </c>
      <c r="E46" s="56">
        <v>0.49300028962202164</v>
      </c>
      <c r="F46" s="56">
        <v>0.52468777152064527</v>
      </c>
      <c r="G46" s="56">
        <v>0.55264731437237202</v>
      </c>
      <c r="H46" s="56">
        <v>0.57750024135168476</v>
      </c>
      <c r="I46" s="56">
        <v>0.59973707075422755</v>
      </c>
      <c r="J46" s="56">
        <v>0.61975021721651624</v>
      </c>
      <c r="K46" s="56">
        <v>0.63785734973001551</v>
      </c>
      <c r="L46" s="56">
        <v>0.65431837928774206</v>
      </c>
      <c r="M46" s="56">
        <v>0.66934801497088359</v>
      </c>
      <c r="N46" s="56">
        <v>0.68312518101376352</v>
      </c>
      <c r="O46" s="56">
        <v>0.6958001737732129</v>
      </c>
    </row>
    <row r="47" spans="2:49">
      <c r="B47" s="19"/>
      <c r="C47" s="54">
        <v>0.1</v>
      </c>
      <c r="D47" s="55">
        <v>88357.5</v>
      </c>
      <c r="E47" s="56">
        <v>0.539091172383656</v>
      </c>
      <c r="F47" s="56">
        <v>0.56789797410967746</v>
      </c>
      <c r="G47" s="56">
        <v>0.59331574033852008</v>
      </c>
      <c r="H47" s="56">
        <v>0.61590931031971341</v>
      </c>
      <c r="I47" s="56">
        <v>0.63612460977657048</v>
      </c>
      <c r="J47" s="56">
        <v>0.65431837928774206</v>
      </c>
      <c r="K47" s="56">
        <v>0.67077940884546861</v>
      </c>
      <c r="L47" s="56">
        <v>0.68574398117067459</v>
      </c>
      <c r="M47" s="56">
        <v>0.69940728633716687</v>
      </c>
      <c r="N47" s="56">
        <v>0.71193198273978497</v>
      </c>
      <c r="O47" s="56">
        <v>0.72345470343019358</v>
      </c>
    </row>
    <row r="48" spans="2:49">
      <c r="B48" s="19"/>
      <c r="C48" s="54">
        <v>0.15</v>
      </c>
      <c r="D48" s="55">
        <v>101611.125</v>
      </c>
      <c r="E48" s="56">
        <v>0.59920971511622256</v>
      </c>
      <c r="F48" s="56">
        <v>0.62425910792145867</v>
      </c>
      <c r="G48" s="56">
        <v>0.64636151333784353</v>
      </c>
      <c r="H48" s="56">
        <v>0.66600809593018551</v>
      </c>
      <c r="I48" s="56">
        <v>0.68358661719701785</v>
      </c>
      <c r="J48" s="56">
        <v>0.69940728633716687</v>
      </c>
      <c r="K48" s="56">
        <v>0.71372122508301605</v>
      </c>
      <c r="L48" s="56">
        <v>0.72673389667015176</v>
      </c>
      <c r="M48" s="56">
        <v>0.7386150315975365</v>
      </c>
      <c r="N48" s="56">
        <v>0.74950607194763919</v>
      </c>
      <c r="O48" s="56">
        <v>0.75952582906973365</v>
      </c>
    </row>
    <row r="49" spans="2:45" ht="15" thickBot="1">
      <c r="B49" s="19"/>
      <c r="C49" s="54">
        <v>0.2</v>
      </c>
      <c r="D49" s="58">
        <v>121933.35</v>
      </c>
      <c r="E49" s="56">
        <v>0.66600809593018551</v>
      </c>
      <c r="F49" s="56">
        <v>0.68688258993454898</v>
      </c>
      <c r="G49" s="56">
        <v>0.70530126111486968</v>
      </c>
      <c r="H49" s="56">
        <v>0.72167341327515455</v>
      </c>
      <c r="I49" s="56">
        <v>0.7363221809975149</v>
      </c>
      <c r="J49" s="56">
        <v>0.74950607194763907</v>
      </c>
      <c r="K49" s="56">
        <v>0.76143435423584671</v>
      </c>
      <c r="L49" s="56">
        <v>0.77227824722512661</v>
      </c>
      <c r="M49" s="56">
        <v>0.78217919299794703</v>
      </c>
      <c r="N49" s="56">
        <v>0.79125505995636591</v>
      </c>
      <c r="O49" s="56">
        <v>0.79960485755811128</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76500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1638.66</v>
      </c>
      <c r="BA66" s="21" t="s">
        <v>111</v>
      </c>
    </row>
    <row r="67" spans="2:55">
      <c r="B67" s="19"/>
      <c r="C67" s="19"/>
      <c r="D67" s="19"/>
      <c r="E67" s="19"/>
      <c r="F67" s="19"/>
      <c r="G67" s="19"/>
      <c r="H67" s="19"/>
      <c r="I67" s="19"/>
      <c r="J67" s="19"/>
      <c r="K67" s="19"/>
      <c r="AS67" s="21" t="s">
        <v>150</v>
      </c>
      <c r="AT67" s="102">
        <v>249390</v>
      </c>
      <c r="AU67" s="103">
        <v>3.26</v>
      </c>
      <c r="AV67" s="104">
        <v>1</v>
      </c>
      <c r="AX67" s="21" t="s">
        <v>140</v>
      </c>
      <c r="AZ67" s="73">
        <v>38453.220858895707</v>
      </c>
      <c r="BA67" s="21" t="s">
        <v>141</v>
      </c>
    </row>
    <row r="68" spans="2:55">
      <c r="B68" s="19"/>
      <c r="C68" s="19"/>
      <c r="D68" s="19"/>
      <c r="E68" s="19"/>
      <c r="F68" s="19"/>
      <c r="G68" s="19"/>
      <c r="H68" s="19"/>
      <c r="I68" s="19"/>
      <c r="J68" s="19"/>
      <c r="K68" s="19"/>
      <c r="AS68" s="21" t="s">
        <v>152</v>
      </c>
      <c r="AT68" s="102">
        <v>125357.5</v>
      </c>
      <c r="AU68" s="103">
        <v>1.64</v>
      </c>
      <c r="AV68" s="104">
        <v>0.50265648181563016</v>
      </c>
    </row>
    <row r="69" spans="2:55">
      <c r="B69" s="19"/>
      <c r="C69" s="19"/>
      <c r="D69" s="19"/>
      <c r="E69" s="19"/>
      <c r="F69" s="19"/>
      <c r="G69" s="19"/>
      <c r="H69" s="19"/>
      <c r="I69" s="19"/>
      <c r="J69" s="19"/>
      <c r="K69" s="19"/>
      <c r="AS69" s="21" t="s">
        <v>153</v>
      </c>
      <c r="AT69" s="102">
        <v>124032.5</v>
      </c>
      <c r="AU69" s="103"/>
      <c r="AV69" s="104">
        <v>0.49734351818436984</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3.26</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2.4449999999999998</v>
      </c>
      <c r="AU86" s="107">
        <v>2.6079999999999997</v>
      </c>
      <c r="AV86" s="107">
        <v>2.7709999999999999</v>
      </c>
      <c r="AW86" s="107">
        <v>2.9339999999999997</v>
      </c>
      <c r="AX86" s="107">
        <v>3.097</v>
      </c>
      <c r="AY86" s="108">
        <v>3.26</v>
      </c>
      <c r="AZ86" s="107">
        <v>3.4229999999999996</v>
      </c>
      <c r="BA86" s="107">
        <v>3.5859999999999999</v>
      </c>
      <c r="BB86" s="107">
        <v>3.7489999999999997</v>
      </c>
      <c r="BC86" s="107">
        <v>3.9119999999999999</v>
      </c>
      <c r="BD86" s="107">
        <v>4.0749999999999993</v>
      </c>
    </row>
    <row r="87" spans="2:56">
      <c r="B87" s="19"/>
      <c r="C87" s="19"/>
      <c r="D87" s="19"/>
      <c r="E87" s="19"/>
      <c r="F87" s="19"/>
      <c r="G87" s="19"/>
      <c r="H87" s="19"/>
      <c r="I87" s="19"/>
      <c r="J87" s="19"/>
      <c r="K87" s="19"/>
      <c r="AR87" s="21">
        <v>-0.2</v>
      </c>
      <c r="AS87" s="107">
        <v>44477.1</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55596.375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65407.5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72675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76500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80325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88357.5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101611.125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121933.35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2024-04-10T16:03:51Z</dcterms:modified>
  <cp:category/>
  <cp:contentStatus/>
</cp:coreProperties>
</file>