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4594A5DE-369E-4FE1-870E-A3659EAC93BA}"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<sst xmlns="http://schemas.openxmlformats.org/spreadsheetml/2006/main" count="350" uniqueCount="161">
  <si>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</si>
  <si>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Gulupa Común Santander La Belleza publicada en la página web, y consta de las siguientes partes:</t>
  </si>
  <si>
    <t>Flujo de Caja</t>
  </si>
  <si>
    <t>- Flujo anualizado de los ingresos (precio y rendimiento) y los costos de producción para una hectárea de
Gulupa Común Santander La Belleza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</si>
  <si>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</si>
  <si>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Gulupa Común Santander La Belleza.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</si>
  <si>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</si>
  <si>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</si>
  <si>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</si>
  <si>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</si>
  <si>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</si>
  <si>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</si>
  <si>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</si>
  <si>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</si>
  <si>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Gulupa Común Santander La Belleza. La participación se encuentra actualizada al 2023 Q4.</t>
  </si>
  <si>
    <t>Flujo de Caja Anual</t>
  </si>
  <si>
    <t>GULUPA COMÚN SANTANDER LA BELLEZA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</si>
  <si>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</si>
  <si>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</si>
  <si>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</si>
  <si>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</si>
  <si>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</si>
  <si>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</si>
  <si>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</si>
  <si>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</si>
  <si>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</si>
  <si>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</si>
  <si>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</si>
  <si>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</si>
  <si>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</si>
  <si>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</si>
  <si>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</si>
  <si>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</si>
  <si>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</si>
  <si>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</si>
  <si>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</si>
  <si>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</si>
  <si>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</si>
  <si>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</si>
  <si>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</si>
  <si>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</si>
  <si>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</si>
  <si>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</si>
  <si>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</si>
  <si>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</si>
  <si>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</si>
  <si>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</si>
  <si>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</si>
  <si>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</si>
  <si>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</si>
  <si>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</si>
  <si>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</si>
  <si>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</si>
  <si>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</si>
  <si>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</si>
  <si>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</si>
  <si>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</si>
  <si>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</si>
  <si>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</si>
  <si>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</si>
  <si>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</si>
  <si>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</si>
  <si>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</si>
  <si>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</si>
  <si>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</si>
  <si>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</si>
  <si>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</si>
  <si>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Gulupa Común Santander La Belleza, en lo que respecta a la mano de obra incluye actividades como la preparación del terreno, la siembra, el trazado y el ahoyado, entre otras, y ascienden a un total de $1,7 millones de pesos (equivalente a 37 jornales). En cuanto a los insumos, se incluyen los gastos relacionados con el material vegetal y las enmiendas, que en conjunto ascienden a  $2,3 millones.</t>
  </si>
  <si>
    <t>*** Los costos de sostenimiento del año 1 comprenden tanto los gastos relacionados con la mano de obra como aquellos asociados con los insumos necesarios desde el momento de la siembra de las plantas hasta finalizar el año 1. Para el caso de Gulupa Común Santander La Belleza, en lo que respecta a la mano de obra incluye actividades como la fertilización, riego, control de malezas, plagas y enfermedades, entre otras, y ascienden a un total de $19,3 millones de pesos (equivalente a 425 jornales). En cuanto a los insumos, se incluyen los fertilizantes, plaguicidas, transportes, entre otras, que en conjunto ascienden a  $45,1 millones.</t>
  </si>
  <si>
    <t>Otra información</t>
  </si>
  <si>
    <t>Material de propagacion: Colino/Plántula // Distancia de siembra: 4 x 2,5 // Densidad de siembra - Plantas/Ha.: 1.000 // Duracion del ciclo: 4 años // Productividad/Ha/Ciclo: 28.069 kg // Inicio de Produccion desde la siembra: año 1  // Duracion de la etapa productiva: 4 años // Productividad promedio en etapa productiva  // Cultivo asociado: NA // Productividad promedio etapa productiva: 7.017 kg // % Rendimiento 1ra. Calidad: 93 // % Rendimiento 2da. Calidad: 7 // Precio de venta ponderado por calidad: $6.079 // Valor Jornal: $45.539 // Otros: INCLUIDO EL EMPARRADO Y RIEGO</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</si>
  <si>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</si>
  <si>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</si>
  <si>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</si>
  <si>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</si>
  <si>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</si>
  <si>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</si>
  <si>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</si>
  <si>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</si>
  <si>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</si>
  <si>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</si>
  <si>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</si>
  <si>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$138,4 millones, en comparación con los costos del marco original que ascienden a $76,3 millones, (mes de publicación del marco: junio - 2017).
La rentabilidad actualizada (2023 Q4) bajó frente a la rentabilidad de la primera AgroGuía, pasando del 38,5% al 18,9%. Mientras que el crecimiento de los costos fue del 181,3%, el crecimiento de los ingresos fue del 137,6%.</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</si>
  <si>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</si>
  <si>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</si>
  <si>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</si>
  <si>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</si>
  <si>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</si>
  <si>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</si>
  <si>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</si>
  <si>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</si>
  <si>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</si>
  <si>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</si>
  <si>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</si>
  <si>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</si>
  <si>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</si>
  <si>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</si>
  <si>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</si>
  <si>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otros seguido de control fitosanitario, que representan el 46% y el 13% del costo total, respectivamente. En cuanto a los costos de insumos, se destaca la participación de tutorado seguido de control fitosanitario, que representan el 62% y el 23% del costo total, respectivamente.</t>
  </si>
  <si>
    <t>Costo total</t>
  </si>
  <si>
    <t>Mano de obra</t>
  </si>
  <si>
    <t>2017 Q2</t>
  </si>
  <si>
    <t>2023 Q4</t>
  </si>
  <si>
    <t>Rentabilidad actualizada</t>
  </si>
  <si>
    <t>bajó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</si>
  <si>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</si>
  <si>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</si>
  <si>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</si>
  <si>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</si>
  <si>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</si>
  <si>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</si>
  <si>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</si>
  <si>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</si>
  <si>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</si>
  <si>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GULUPA COMÚN SANTANDER LA BELLEZA</t>
  </si>
  <si>
    <t>En cuanto a los costos de mano de obra, se destaca la participación de otros segido por control fitosanitario que representan el 46% y el 13% del costo total, respectivamente. En cuanto a los costos de insumos, se destaca la participación de tutorado segido por control fitosanitario que representan el 64% y el 19% del costo total, respectivamente.</t>
  </si>
  <si>
    <t>En cuanto a los costos de mano de obra, se destaca la participación de otros segido por control fitosanitario que representan el 46% y el 13% del costo total, respectivamente. En cuanto a los costos de insumos, se destaca la participación de tutorado segido por control fitosanitario que representan el 62% y el 23% del costo total, respectivamente.</t>
  </si>
  <si>
    <t>En cuanto a los costos de mano de obra, se destaca la participación de otros segido por control fitosanitario que representan el 46% y el 13% del costo total, respectivamente.</t>
  </si>
  <si>
    <t>En cuanto a los costos de insumos, se destaca la participación de tutorado segido por control fitosanitario que representan el 62% y el 23% del costo total, respectivamente.</t>
  </si>
  <si>
    <t>En cuanto a los costos de insumos, se destaca la participación de tutorado segido por control fitosanitario que representan el 64% y el 19% del costo total, respectivamente.</t>
  </si>
  <si>
    <t>En cuanto a los costos de mano de obra, se destaca la participación de otros segido por control fitosanitario que representan el 46% y el 13% del costo total, respectivamente.En cuanto a los costos de insumos, se destaca la participación de tutorado segido por control fitosanitario que representan el 64% y el 19%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</si>
  <si>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</si>
  <si>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</si>
  <si>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</si>
  <si>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</si>
  <si>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</si>
  <si>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</si>
  <si>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</si>
  <si>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</si>
  <si>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</si>
  <si>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</si>
  <si>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</si>
  <si>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</si>
  <si>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</si>
  <si>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</si>
  <si>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GULUPA COMÚN SANTANDER LA BELLEZA,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</si>
  <si>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</si>
  <si>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$ 6.079/kg y con un rendimiento por hectárea de 28.069 kg por ciclo; el margen de utilidad obtenido en la producción de gulupa es del 19%.</t>
  </si>
  <si>
    <t>PRECIO MINIMO</t>
  </si>
  <si>
    <t>El precio mínimo ponderado para cubrir los costos de producción, con un rendimiento de 28.069 kg para todo el ciclo de producción, es COP $ 4.930/kg.</t>
  </si>
  <si>
    <t>RENDIMIENTO MINIMO</t>
  </si>
  <si>
    <t>KG</t>
  </si>
  <si>
    <t>El rendimiento mínimo por ha/ciclo para cubrir los costos de producción, con un precio ponderado de COP $ 6.079, es de 22.763 kg/ha para todo el ciclo.</t>
  </si>
  <si>
    <t>El siguiente cuadro presenta diferentes escenarios de rentabilidad para el sistema productivo de GULUPA COMÚN SANTANDER LA BELLEZA,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</si>
  <si>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</si>
  <si>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</si>
  <si>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</si>
  <si>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</si>
  <si>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</si>
  <si>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</si>
  <si>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</si>
  <si>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</si>
  <si>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</si>
  <si>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</si>
  <si>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GULUPA COMÚN SANTANDER LA BELLEZA, frente a diferentes escenarios de variación de precios de venta en finca y rendimientos probables (t/ha)</t>
  </si>
  <si>
    <t>Con un precio ponderado de COP $$ 4.419/kg y con un rendimiento por hectárea de 28.069 kg por ciclo; el margen de utilidad obtenido en la producción de gulupa es del 38%.</t>
  </si>
  <si>
    <t>El precio mínimo ponderado para cubrir los costos de producción, con un rendimiento de 28.069 kg para todo el ciclo de producción, es COP $ 2.719/kg.</t>
  </si>
  <si>
    <t>El rendimiento mínimo por ha/ciclo para cubrir los costos de producción, con un precio ponderado de COP $ 4.419, es de 17.269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</si>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</sst>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Part.'!$AQ$41:$AQ$42</c:f>
              <c:numCache>
                <c:formatCode>_(* #,##0_);_(* \(#,##0\);_(* "-"_);_(@_)</c:formatCode>
                <c:ptCount val="2"/>
                <c:pt idx="0">
                  <c:v>76310580</c:v>
                </c:pt>
                <c:pt idx="1">
                  <c:v>138374419.0048376</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Part.'!$AR$41:$AR$42</c:f>
              <c:numCache>
                <c:formatCode>_(* #,##0_);_(* \(#,##0\);_(* "-"_);_(@_)</c:formatCode>
                <c:ptCount val="2"/>
                <c:pt idx="0">
                  <c:v>47275720</c:v>
                </c:pt>
                <c:pt idx="1">
                  <c:v>71760484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Part.'!$AS$41:$AS$42</c:f>
              <c:numCache>
                <c:formatCode>_(* #,##0_);_(* \(#,##0\);_(* "-"_);_(@_)</c:formatCode>
                <c:ptCount val="2"/>
                <c:pt idx="0">
                  <c:v>29034860</c:v>
                </c:pt>
                <c:pt idx="1">
                  <c:v>66613935.004837602</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2023 Q4</c:v>
                </c:pt>
              </c:strCache>
            </c:strRef>
          </c:cat>
          <c:val>
            <c:numRef>
              <c:f>Tortas!$H$36:$H$37</c:f>
              <c:numCache>
                <c:formatCode>0%</c:formatCode>
                <c:ptCount val="2"/>
                <c:pt idx="0">
                  <c:v>0.61951724125278562</c:v>
                </c:pt>
                <c:pt idx="1">
                  <c:v>0.51859646108065127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2023 Q4</c:v>
                </c:pt>
              </c:strCache>
            </c:strRef>
          </c:cat>
          <c:val>
            <c:numRef>
              <c:f>Tortas!$I$36:$I$37</c:f>
              <c:numCache>
                <c:formatCode>0%</c:formatCode>
                <c:ptCount val="2"/>
                <c:pt idx="0">
                  <c:v>0.38048275874721432</c:v>
                </c:pt>
                <c:pt idx="1">
                  <c:v>0.48140353891934867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15398843</c:v>
                </c:pt>
                <c:pt idx="3">
                  <c:v>7387702</c:v>
                </c:pt>
                <c:pt idx="4">
                  <c:v>2323769.0048375987</c:v>
                </c:pt>
                <c:pt idx="5">
                  <c:v>320901</c:v>
                </c:pt>
                <c:pt idx="6">
                  <c:v>0</c:v>
                </c:pt>
                <c:pt idx="7">
                  <c:v>0</c:v>
                </c:pt>
                <c:pt idx="8">
                  <c:v>0</c:v>
                </c:pt>
                <c:pt idx="9">
                  <c:v>41182720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5555758</c:v>
                </c:pt>
                <c:pt idx="1">
                  <c:v>9472112</c:v>
                </c:pt>
                <c:pt idx="2">
                  <c:v>6548636</c:v>
                </c:pt>
                <c:pt idx="3">
                  <c:v>8379176</c:v>
                </c:pt>
                <c:pt idx="4">
                  <c:v>1684943</c:v>
                </c:pt>
                <c:pt idx="5">
                  <c:v>33152392</c:v>
                </c:pt>
                <c:pt idx="6">
                  <c:v>0</c:v>
                </c:pt>
                <c:pt idx="7">
                  <c:v>2185872</c:v>
                </c:pt>
                <c:pt idx="8">
                  <c:v>0</c:v>
                </c:pt>
                <c:pt idx="9">
                  <c:v>4781595</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2023 Q4</c:v>
                </c:pt>
              </c:strCache>
            </c:strRef>
          </c:cat>
          <c:val>
            <c:numRef>
              <c:f>'Análisis Comparativo y Part.'!$AW$41:$AW$42</c:f>
              <c:numCache>
                <c:formatCode>0%</c:formatCode>
                <c:ptCount val="2"/>
                <c:pt idx="0">
                  <c:v>0.61951724125278562</c:v>
                </c:pt>
                <c:pt idx="1">
                  <c:v>0.51859646108065127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2023 Q4</c:v>
                </c:pt>
              </c:strCache>
            </c:strRef>
          </c:cat>
          <c:val>
            <c:numRef>
              <c:f>'Análisis Comparativo y Part.'!$AX$41:$AX$42</c:f>
              <c:numCache>
                <c:formatCode>0%</c:formatCode>
                <c:ptCount val="2"/>
                <c:pt idx="0">
                  <c:v>0.38048275874721432</c:v>
                </c:pt>
                <c:pt idx="1">
                  <c:v>0.48140353891934867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3660000</c:v>
                </c:pt>
                <c:pt idx="1">
                  <c:v>6240000</c:v>
                </c:pt>
                <c:pt idx="2">
                  <c:v>4315720</c:v>
                </c:pt>
                <c:pt idx="3">
                  <c:v>5520000</c:v>
                </c:pt>
                <c:pt idx="4">
                  <c:v>1110000</c:v>
                </c:pt>
                <c:pt idx="5">
                  <c:v>21840000</c:v>
                </c:pt>
                <c:pt idx="6">
                  <c:v>0</c:v>
                </c:pt>
                <c:pt idx="7">
                  <c:v>1440000</c:v>
                </c:pt>
                <c:pt idx="8">
                  <c:v>0</c:v>
                </c:pt>
                <c:pt idx="9">
                  <c:v>3150000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5465360</c:v>
                </c:pt>
                <c:pt idx="2">
                  <c:v>0</c:v>
                </c:pt>
                <c:pt idx="3">
                  <c:v>3766000</c:v>
                </c:pt>
                <c:pt idx="4">
                  <c:v>1050000</c:v>
                </c:pt>
                <c:pt idx="5">
                  <c:v>145000</c:v>
                </c:pt>
                <c:pt idx="6">
                  <c:v>0</c:v>
                </c:pt>
                <c:pt idx="7">
                  <c:v>0</c:v>
                </c:pt>
                <c:pt idx="8">
                  <c:v>0</c:v>
                </c:pt>
                <c:pt idx="9">
                  <c:v>18608500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5555758</c:v>
                </c:pt>
                <c:pt idx="1">
                  <c:v>9472112</c:v>
                </c:pt>
                <c:pt idx="2">
                  <c:v>6548636</c:v>
                </c:pt>
                <c:pt idx="3">
                  <c:v>8379176</c:v>
                </c:pt>
                <c:pt idx="4">
                  <c:v>1684943</c:v>
                </c:pt>
                <c:pt idx="5">
                  <c:v>33152392</c:v>
                </c:pt>
                <c:pt idx="6">
                  <c:v>0</c:v>
                </c:pt>
                <c:pt idx="7">
                  <c:v>2185872</c:v>
                </c:pt>
                <c:pt idx="8">
                  <c:v>0</c:v>
                </c:pt>
                <c:pt idx="9">
                  <c:v>4781595</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15398843</c:v>
                </c:pt>
                <c:pt idx="2">
                  <c:v>0</c:v>
                </c:pt>
                <c:pt idx="3">
                  <c:v>7387702</c:v>
                </c:pt>
                <c:pt idx="4">
                  <c:v>2323769.0048375987</c:v>
                </c:pt>
                <c:pt idx="5">
                  <c:v>320901</c:v>
                </c:pt>
                <c:pt idx="6">
                  <c:v>0</c:v>
                </c:pt>
                <c:pt idx="7">
                  <c:v>0</c:v>
                </c:pt>
                <c:pt idx="8">
                  <c:v>0</c:v>
                </c:pt>
                <c:pt idx="9">
                  <c:v>41182720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Tortas!$B$36:$B$37</c:f>
              <c:numCache>
                <c:formatCode>_(* #,##0_);_(* \(#,##0\);_(* "-"_);_(@_)</c:formatCode>
                <c:ptCount val="2"/>
                <c:pt idx="0">
                  <c:v>76310580</c:v>
                </c:pt>
                <c:pt idx="1">
                  <c:v>138374419.0048376</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Tortas!$C$36:$C$37</c:f>
              <c:numCache>
                <c:formatCode>_(* #,##0_);_(* \(#,##0\);_(* "-"_);_(@_)</c:formatCode>
                <c:ptCount val="2"/>
                <c:pt idx="0">
                  <c:v>47275720</c:v>
                </c:pt>
                <c:pt idx="1">
                  <c:v>71760484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Tortas!$D$36:$D$37</c:f>
              <c:numCache>
                <c:formatCode>_(* #,##0_);_(* \(#,##0\);_(* "-"_);_(@_)</c:formatCode>
                <c:ptCount val="2"/>
                <c:pt idx="0">
                  <c:v>29034860</c:v>
                </c:pt>
                <c:pt idx="1">
                  <c:v>66613935.004837602</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6" width="10.85546875" style="19" customWidth="1"/>
    <col min="7"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1684.94</v>
      </c>
      <c r="C7" s="22">
        <v>19347.13</v>
      </c>
      <c r="D7" s="22">
        <v>19125.62</v>
      </c>
      <c r="E7" s="22">
        <v>17668.37</v>
      </c>
      <c r="F7" s="22">
        <v>13934.42</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71760.479999999996</v>
      </c>
      <c r="AH7" s="23">
        <v>0.51859646108065127</v>
      </c>
    </row>
    <row r="8" spans="1:34">
      <c r="A8" s="5" t="s">
        <v>52</v>
      </c>
      <c r="B8" s="22">
        <v>2323.77</v>
      </c>
      <c r="C8" s="22">
        <v>45065.71</v>
      </c>
      <c r="D8" s="22">
        <v>6749.55</v>
      </c>
      <c r="E8" s="22">
        <v>6749.55</v>
      </c>
      <c r="F8" s="22">
        <v>5725.35</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66613.94</v>
      </c>
      <c r="AH8" s="23">
        <v>0.48140353891934862</v>
      </c>
    </row>
    <row r="9" spans="1:34">
      <c r="A9" s="9" t="s">
        <v>53</v>
      </c>
      <c r="B9" s="22">
        <v>4008.71</v>
      </c>
      <c r="C9" s="22">
        <v>64412.84</v>
      </c>
      <c r="D9" s="22">
        <v>25875.17</v>
      </c>
      <c r="E9" s="22">
        <v>24417.919999999998</v>
      </c>
      <c r="F9" s="22">
        <v>19659.77</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138374.42000000001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763</v>
      </c>
      <c r="D11" s="24">
        <v>9886</v>
      </c>
      <c r="E11" s="24">
        <v>9886</v>
      </c>
      <c r="F11" s="24">
        <v>5932</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26467</v>
      </c>
      <c r="AH11" s="27"/>
    </row>
    <row r="12" spans="1:34">
      <c r="A12" s="5" t="s">
        <v>56</v>
      </c>
      <c r="B12" s="24"/>
      <c r="C12" s="24">
        <v>58</v>
      </c>
      <c r="D12" s="24">
        <v>594</v>
      </c>
      <c r="E12" s="24">
        <v>594</v>
      </c>
      <c r="F12" s="24">
        <v>356</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1602</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6397</v>
      </c>
      <c r="D15" s="113">
        <v>6397</v>
      </c>
      <c r="E15" s="113">
        <v>6397</v>
      </c>
      <c r="F15" s="113">
        <v>6397</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6397</v>
      </c>
      <c r="AH15" s="27"/>
    </row>
    <row r="16" spans="1:34">
      <c r="A16" s="5" t="s">
        <v>60</v>
      </c>
      <c r="B16" s="113">
        <v>0</v>
      </c>
      <c r="C16" s="113">
        <v>825</v>
      </c>
      <c r="D16" s="113">
        <v>825</v>
      </c>
      <c r="E16" s="113">
        <v>825</v>
      </c>
      <c r="F16" s="113">
        <v>825</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825</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4928.76</v>
      </c>
      <c r="D19" s="22">
        <v>63730.79</v>
      </c>
      <c r="E19" s="22">
        <v>63730.79</v>
      </c>
      <c r="F19" s="22">
        <v>38240.699999999997</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170631.05</v>
      </c>
      <c r="AH19" s="27"/>
    </row>
    <row r="20" spans="1:34">
      <c r="A20" s="3" t="s">
        <v>64</v>
      </c>
      <c r="B20" s="25">
        <v>-4008.71</v>
      </c>
      <c r="C20" s="25">
        <v>-59484.08</v>
      </c>
      <c r="D20" s="25">
        <v>37855.620000000003</v>
      </c>
      <c r="E20" s="25">
        <v>39312.870000000003</v>
      </c>
      <c r="F20" s="25">
        <v>18580.93</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32256.63</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13855.49</v>
      </c>
      <c r="D121" s="70">
        <v>12600.09</v>
      </c>
      <c r="E121" s="70">
        <v>11640.09</v>
      </c>
      <c r="F121" s="70">
        <v>9180.0499999999993</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47275.72</v>
      </c>
      <c r="AH121" s="71">
        <v>0.61951724125278562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21280.98</v>
      </c>
      <c r="D122" s="70">
        <v>2756.96</v>
      </c>
      <c r="E122" s="70">
        <v>2756.96</v>
      </c>
      <c r="F122" s="70">
        <v>2239.96</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29034.86</v>
      </c>
      <c r="AH122" s="71">
        <v>0.38048275874721432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35136.47</v>
      </c>
      <c r="D123" s="70">
        <v>15357.05</v>
      </c>
      <c r="E123" s="70">
        <v>14397.05</v>
      </c>
      <c r="F123" s="70">
        <v>11420.01</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76310.58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763</v>
      </c>
      <c r="D125" s="73">
        <v>9886</v>
      </c>
      <c r="E125" s="73">
        <v>9886</v>
      </c>
      <c r="F125" s="73">
        <v>5932</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26467</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58</v>
      </c>
      <c r="D126" s="73">
        <v>594</v>
      </c>
      <c r="E126" s="73">
        <v>594</v>
      </c>
      <c r="F126" s="73">
        <v>356</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1602</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4.6500000000000004</v>
      </c>
      <c r="D129" s="74">
        <v>4.6500000000000004</v>
      </c>
      <c r="E129" s="74">
        <v>4.6500000000000004</v>
      </c>
      <c r="F129" s="74">
        <v>4.6500000000000004</v>
      </c>
      <c r="G129" s="74">
        <v>4.6500000000000004</v>
      </c>
      <c r="H129" s="74">
        <v>4.6500000000000004</v>
      </c>
      <c r="I129" s="74">
        <v>4.6500000000000004</v>
      </c>
      <c r="J129" s="74">
        <v>4.6500000000000004</v>
      </c>
      <c r="K129" s="74">
        <v>4.6500000000000004</v>
      </c>
      <c r="L129" s="74">
        <v>4.6500000000000004</v>
      </c>
      <c r="M129" s="74">
        <v>4.6500000000000004</v>
      </c>
      <c r="N129" s="74">
        <v>4.6500000000000004</v>
      </c>
      <c r="O129" s="74">
        <v>4.6500000000000004</v>
      </c>
      <c r="P129" s="74">
        <v>4.6500000000000004</v>
      </c>
      <c r="Q129" s="74">
        <v>4.6500000000000004</v>
      </c>
      <c r="R129" s="74">
        <v>4.6500000000000004</v>
      </c>
      <c r="S129" s="74">
        <v>4.6500000000000004</v>
      </c>
      <c r="T129" s="74">
        <v>4.6500000000000004</v>
      </c>
      <c r="U129" s="74">
        <v>4.6500000000000004</v>
      </c>
      <c r="V129" s="74">
        <v>4.6500000000000004</v>
      </c>
      <c r="W129" s="74">
        <v>4.6500000000000004</v>
      </c>
      <c r="X129" s="74">
        <v>4.6500000000000004</v>
      </c>
      <c r="Y129" s="74">
        <v>4.6500000000000004</v>
      </c>
      <c r="Z129" s="74">
        <v>4.6500000000000004</v>
      </c>
      <c r="AA129" s="74">
        <v>4.6500000000000004</v>
      </c>
      <c r="AB129" s="74">
        <v>4.6500000000000004</v>
      </c>
      <c r="AC129" s="74">
        <v>4.6500000000000004</v>
      </c>
      <c r="AD129" s="74">
        <v>4.6500000000000004</v>
      </c>
      <c r="AE129" s="74">
        <v>4.6500000000000004</v>
      </c>
      <c r="AF129" s="74">
        <v>4.6500000000000004</v>
      </c>
      <c r="AG129" s="74">
        <v>4.6500000000000004</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0.6</v>
      </c>
      <c r="D130" s="74">
        <v>0.6</v>
      </c>
      <c r="E130" s="74">
        <v>0.6</v>
      </c>
      <c r="F130" s="74">
        <v>0.6</v>
      </c>
      <c r="G130" s="74">
        <v>0.6</v>
      </c>
      <c r="H130" s="74">
        <v>0.6</v>
      </c>
      <c r="I130" s="74">
        <v>0.6</v>
      </c>
      <c r="J130" s="74">
        <v>0.6</v>
      </c>
      <c r="K130" s="74">
        <v>0.6</v>
      </c>
      <c r="L130" s="74">
        <v>0.6</v>
      </c>
      <c r="M130" s="74">
        <v>0.6</v>
      </c>
      <c r="N130" s="74">
        <v>0.6</v>
      </c>
      <c r="O130" s="74">
        <v>0.6</v>
      </c>
      <c r="P130" s="74">
        <v>0.6</v>
      </c>
      <c r="Q130" s="74">
        <v>0.6</v>
      </c>
      <c r="R130" s="74">
        <v>0.6</v>
      </c>
      <c r="S130" s="74">
        <v>0.6</v>
      </c>
      <c r="T130" s="74">
        <v>0.6</v>
      </c>
      <c r="U130" s="74">
        <v>0.6</v>
      </c>
      <c r="V130" s="74">
        <v>0.6</v>
      </c>
      <c r="W130" s="74">
        <v>0.6</v>
      </c>
      <c r="X130" s="74">
        <v>0.6</v>
      </c>
      <c r="Y130" s="74">
        <v>0.6</v>
      </c>
      <c r="Z130" s="74">
        <v>0.6</v>
      </c>
      <c r="AA130" s="74">
        <v>0.6</v>
      </c>
      <c r="AB130" s="74">
        <v>0.6</v>
      </c>
      <c r="AC130" s="74">
        <v>0.6</v>
      </c>
      <c r="AD130" s="74">
        <v>0.6</v>
      </c>
      <c r="AE130" s="74">
        <v>0.6</v>
      </c>
      <c r="AF130" s="74">
        <v>0.6</v>
      </c>
      <c r="AG130" s="74">
        <v>0.6</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3582.75</v>
      </c>
      <c r="D133" s="70">
        <v>46326.3</v>
      </c>
      <c r="E133" s="70">
        <v>46326.3</v>
      </c>
      <c r="F133" s="70">
        <v>27797.4</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124032.75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-31553.72</v>
      </c>
      <c r="D134" s="70">
        <v>30969.25</v>
      </c>
      <c r="E134" s="70">
        <v>31929.25</v>
      </c>
      <c r="F134" s="70">
        <v>16377.39</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47722.17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3660000</v>
      </c>
      <c r="AY8" s="21" t="s">
        <v>85</v>
      </c>
      <c r="AZ8" s="89">
        <v>0</v>
      </c>
    </row>
    <row r="9" spans="2:59" ht="14.45" customHeight="1">
      <c r="B9" s="136"/>
      <c r="C9" s="136"/>
      <c r="D9" s="136"/>
      <c r="E9" s="136"/>
      <c r="F9" s="136"/>
      <c r="G9" s="136"/>
      <c r="H9" s="136"/>
      <c r="I9" s="136"/>
      <c r="J9" s="37"/>
      <c r="AP9" s="21" t="s">
        <v>86</v>
      </c>
      <c r="AQ9" s="89">
        <v>6240000</v>
      </c>
      <c r="AY9" s="21" t="s">
        <v>86</v>
      </c>
      <c r="AZ9" s="89">
        <v>5465360</v>
      </c>
    </row>
    <row r="10" spans="2:59" ht="14.45" customHeight="1">
      <c r="B10" s="136"/>
      <c r="C10" s="136"/>
      <c r="D10" s="136"/>
      <c r="E10" s="136"/>
      <c r="F10" s="136"/>
      <c r="G10" s="136"/>
      <c r="H10" s="136"/>
      <c r="I10" s="136"/>
      <c r="J10" s="37"/>
      <c r="AP10" s="21" t="s">
        <v>87</v>
      </c>
      <c r="AQ10" s="89">
        <v>4315720</v>
      </c>
      <c r="AY10" s="21" t="s">
        <v>87</v>
      </c>
      <c r="AZ10" s="89">
        <v>0</v>
      </c>
    </row>
    <row r="11" spans="2:59" ht="14.45" customHeight="1">
      <c r="B11" s="76" t="s">
        <v>88</v>
      </c>
      <c r="C11" s="76"/>
      <c r="D11" s="76"/>
      <c r="E11" s="76"/>
      <c r="F11" s="76"/>
      <c r="G11" s="76"/>
      <c r="H11" s="76"/>
      <c r="I11" s="76"/>
      <c r="AP11" s="21" t="s">
        <v>89</v>
      </c>
      <c r="AQ11" s="89">
        <v>5520000</v>
      </c>
      <c r="AY11" s="21" t="s">
        <v>89</v>
      </c>
      <c r="AZ11" s="89">
        <v>3766000</v>
      </c>
    </row>
    <row r="12" spans="2:59" ht="14.45" customHeight="1">
      <c r="B12" s="76"/>
      <c r="C12" s="76"/>
      <c r="D12" s="76"/>
      <c r="E12" s="76"/>
      <c r="F12" s="76"/>
      <c r="G12" s="76"/>
      <c r="H12" s="76"/>
      <c r="I12" s="76"/>
      <c r="AP12" s="21" t="s">
        <v>90</v>
      </c>
      <c r="AQ12" s="89">
        <v>1110000</v>
      </c>
      <c r="AY12" s="21" t="s">
        <v>90</v>
      </c>
      <c r="AZ12" s="89">
        <v>1050000</v>
      </c>
    </row>
    <row r="13" spans="2:59" ht="14.45" customHeight="1">
      <c r="B13" s="76"/>
      <c r="C13" s="76"/>
      <c r="D13" s="76"/>
      <c r="E13" s="76"/>
      <c r="F13" s="76"/>
      <c r="G13" s="76"/>
      <c r="H13" s="76"/>
      <c r="I13" s="76"/>
      <c r="AP13" s="21" t="s">
        <v>91</v>
      </c>
      <c r="AQ13" s="89">
        <v>21840000</v>
      </c>
      <c r="AY13" s="21" t="s">
        <v>91</v>
      </c>
      <c r="AZ13" s="89">
        <v>145000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1440000</v>
      </c>
      <c r="AY17" s="21" t="s">
        <v>93</v>
      </c>
      <c r="AZ17" s="89">
        <v>0</v>
      </c>
    </row>
    <row r="18" spans="42:59">
      <c r="AP18" s="21" t="s">
        <v>94</v>
      </c>
      <c r="AQ18" s="89">
        <v>0</v>
      </c>
      <c r="AY18" s="21" t="s">
        <v>94</v>
      </c>
      <c r="AZ18" s="89">
        <v>0</v>
      </c>
    </row>
    <row r="19" spans="42:59">
      <c r="AP19" s="21" t="s">
        <v>95</v>
      </c>
      <c r="AQ19" s="89">
        <v>3150000</v>
      </c>
      <c r="AY19" s="21" t="s">
        <v>95</v>
      </c>
      <c r="AZ19" s="89">
        <v>18608500</v>
      </c>
    </row>
    <row r="20" spans="42:59" ht="15">
      <c r="AP20" s="77" t="s">
        <v>96</v>
      </c>
      <c r="AQ20" s="90">
        <v>47275720</v>
      </c>
      <c r="AY20" s="77" t="s">
        <v>96</v>
      </c>
      <c r="AZ20" s="90">
        <v>29034860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5555758</v>
      </c>
      <c r="AY27" s="21" t="s">
        <v>85</v>
      </c>
      <c r="AZ27" s="89"/>
    </row>
    <row r="28" spans="42:59">
      <c r="AP28" s="21" t="s">
        <v>86</v>
      </c>
      <c r="AQ28" s="89">
        <v>9472112</v>
      </c>
      <c r="AY28" s="21" t="s">
        <v>86</v>
      </c>
      <c r="AZ28" s="89">
        <v>15398843</v>
      </c>
    </row>
    <row r="29" spans="42:59" ht="14.45" customHeight="1">
      <c r="AP29" s="21" t="s">
        <v>87</v>
      </c>
      <c r="AQ29" s="89">
        <v>6548636</v>
      </c>
      <c r="AY29" s="21" t="s">
        <v>87</v>
      </c>
      <c r="AZ29" s="89"/>
    </row>
    <row r="30" spans="42:59">
      <c r="AP30" s="21" t="s">
        <v>89</v>
      </c>
      <c r="AQ30" s="89">
        <v>8379176</v>
      </c>
      <c r="AY30" s="21" t="s">
        <v>89</v>
      </c>
      <c r="AZ30" s="89">
        <v>7387702</v>
      </c>
    </row>
    <row r="31" spans="42:59">
      <c r="AP31" s="21" t="s">
        <v>90</v>
      </c>
      <c r="AQ31" s="89">
        <v>1684943</v>
      </c>
      <c r="AY31" s="21" t="s">
        <v>90</v>
      </c>
      <c r="AZ31" s="89">
        <v>2323769.0048375987</v>
      </c>
    </row>
    <row r="32" spans="42:59" ht="14.45" customHeight="1">
      <c r="AP32" s="21" t="s">
        <v>91</v>
      </c>
      <c r="AQ32" s="89">
        <v>33152392</v>
      </c>
      <c r="AY32" s="21" t="s">
        <v>91</v>
      </c>
      <c r="AZ32" s="89">
        <v>320901</v>
      </c>
    </row>
    <row r="33" spans="2:56" ht="14.45" customHeight="1">
      <c r="AP33" s="21" t="s">
        <v>92</v>
      </c>
      <c r="AQ33" s="89">
        <v>0</v>
      </c>
      <c r="AY33" s="21" t="s">
        <v>92</v>
      </c>
      <c r="AZ33" s="89">
        <v>0</v>
      </c>
    </row>
    <row r="34" spans="2:56">
      <c r="AP34" s="21" t="s">
        <v>93</v>
      </c>
      <c r="AQ34" s="89">
        <v>2185872</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4781595</v>
      </c>
      <c r="AY36" s="21" t="s">
        <v>95</v>
      </c>
      <c r="AZ36" s="89">
        <v>41182720</v>
      </c>
    </row>
    <row r="37" spans="2:56" ht="14.45" customHeight="1">
      <c r="B37" s="136"/>
      <c r="C37" s="136"/>
      <c r="D37" s="136"/>
      <c r="E37" s="136"/>
      <c r="F37" s="136"/>
      <c r="G37" s="136"/>
      <c r="H37" s="136"/>
      <c r="I37" s="136"/>
      <c r="AP37" s="77" t="s">
        <v>96</v>
      </c>
      <c r="AQ37" s="90">
        <v>71760484</v>
      </c>
      <c r="AY37" s="77" t="s">
        <v>96</v>
      </c>
      <c r="AZ37" s="90">
        <v>66613935.004837602</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76310580</v>
      </c>
      <c r="AR41" s="110">
        <v>47275720</v>
      </c>
      <c r="AS41" s="110">
        <v>29034860</v>
      </c>
      <c r="AV41" s="21" t="s">
        <v>101</v>
      </c>
      <c r="AW41" s="91">
        <v>0.61951724125278562</v>
      </c>
      <c r="AX41" s="91">
        <v>0.38048275874721432</v>
      </c>
    </row>
    <row r="42" spans="2:56" ht="15">
      <c r="B42" s="38"/>
      <c r="C42" s="38"/>
      <c r="D42" s="38"/>
      <c r="E42" s="38"/>
      <c r="F42" s="38"/>
      <c r="G42" s="38"/>
      <c r="H42" s="38"/>
      <c r="I42" s="38"/>
      <c r="AP42" s="21" t="s">
        <v>102</v>
      </c>
      <c r="AQ42" s="110">
        <v>138374419.0048376</v>
      </c>
      <c r="AR42" s="110">
        <v>71760484</v>
      </c>
      <c r="AS42" s="110">
        <v>66613935.004837602</v>
      </c>
      <c r="AV42" s="21" t="s">
        <v>102</v>
      </c>
      <c r="AW42" s="91">
        <v>0.51859646108065127</v>
      </c>
      <c r="AX42" s="91">
        <v>0.48140353891934867</v>
      </c>
    </row>
    <row r="43" spans="2:56">
      <c r="BD43" s="92">
        <v>39968361002902.563</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0.18904314308562248</v>
      </c>
    </row>
    <row r="54" spans="2:55">
      <c r="BA54" s="21" t="s">
        <v>105</v>
      </c>
      <c r="BC54" s="94">
        <v>0.3847545910253542</v>
      </c>
    </row>
    <row r="55" spans="2:55" ht="15" thickBot="1">
      <c r="BA55" s="21" t="s">
        <v>106</v>
      </c>
      <c r="BC55" s="94" t="s">
        <v>102</v>
      </c>
    </row>
    <row r="56" spans="2:55" ht="16.5" thickTop="1" thickBot="1">
      <c r="BA56" s="95" t="s">
        <v>107</v>
      </c>
      <c r="BB56" s="95"/>
      <c r="BC56" s="93">
        <v>76310580</v>
      </c>
    </row>
    <row r="57" spans="2:55" ht="16.5" thickTop="1" thickBot="1">
      <c r="BA57" s="96" t="s">
        <v>108</v>
      </c>
      <c r="BB57" s="96"/>
      <c r="BC57" s="97">
        <v>42889</v>
      </c>
    </row>
    <row r="58" spans="2:55" ht="16.5" thickTop="1" thickBot="1">
      <c r="BA58" s="96" t="s">
        <v>109</v>
      </c>
      <c r="BB58" s="96"/>
      <c r="BC58" s="98">
        <v>1.8133058221394411</v>
      </c>
    </row>
    <row r="59" spans="2:55" ht="16.5" thickTop="1" thickBot="1">
      <c r="BA59" s="95" t="s">
        <v>110</v>
      </c>
      <c r="BB59" s="95" t="s">
        <v>111</v>
      </c>
      <c r="BC59" s="93">
        <v>124032.75</v>
      </c>
    </row>
    <row r="60" spans="2:55" ht="16.5" thickTop="1" thickBot="1">
      <c r="I60" s="62" t="s">
        <v>66</v>
      </c>
      <c r="BA60" s="96" t="s">
        <v>112</v>
      </c>
      <c r="BB60" s="96"/>
      <c r="BC60" s="98">
        <v>1.3756935164301363</v>
      </c>
    </row>
    <row r="61" spans="2:55" ht="16.5" thickTop="1" thickBot="1">
      <c r="BA61" s="95" t="s">
        <v>110</v>
      </c>
      <c r="BB61" s="95" t="s">
        <v>111</v>
      </c>
      <c r="BC61" s="93">
        <v>170631.05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3660000</v>
      </c>
      <c r="J5" t="s">
        <v>85</v>
      </c>
      <c r="K5" s="1">
        <v>0</v>
      </c>
      <c r="S5" s="139"/>
      <c r="T5" s="139"/>
      <c r="U5" s="139"/>
      <c r="V5" s="139"/>
      <c r="W5" s="139"/>
      <c r="X5" s="139"/>
      <c r="Y5" s="139"/>
      <c r="Z5" s="139"/>
    </row>
    <row r="6" spans="1:27">
      <c r="A6" t="s">
        <v>86</v>
      </c>
      <c r="B6" s="1">
        <v>6240000</v>
      </c>
      <c r="J6" t="s">
        <v>86</v>
      </c>
      <c r="K6" s="1">
        <v>5465360</v>
      </c>
      <c r="S6" s="139"/>
      <c r="T6" s="139"/>
      <c r="U6" s="139"/>
      <c r="V6" s="139"/>
      <c r="W6" s="139"/>
      <c r="X6" s="139"/>
      <c r="Y6" s="139"/>
      <c r="Z6" s="139"/>
      <c r="AA6" s="18"/>
    </row>
    <row r="7" spans="1:27">
      <c r="A7" t="s">
        <v>87</v>
      </c>
      <c r="B7" s="1">
        <v>4315720</v>
      </c>
      <c r="J7" t="s">
        <v>87</v>
      </c>
      <c r="K7" s="1">
        <v>0</v>
      </c>
      <c r="S7" s="139"/>
      <c r="T7" s="139"/>
      <c r="U7" s="139"/>
      <c r="V7" s="139"/>
      <c r="W7" s="139"/>
      <c r="X7" s="139"/>
      <c r="Y7" s="139"/>
      <c r="Z7" s="139"/>
      <c r="AA7" s="18"/>
    </row>
    <row r="8" spans="1:27">
      <c r="A8" t="s">
        <v>89</v>
      </c>
      <c r="B8" s="1">
        <v>5520000</v>
      </c>
      <c r="J8" t="s">
        <v>89</v>
      </c>
      <c r="K8" s="1">
        <v>3766000</v>
      </c>
      <c r="S8" s="139"/>
      <c r="T8" s="139"/>
      <c r="U8" s="139"/>
      <c r="V8" s="139"/>
      <c r="W8" s="139"/>
      <c r="X8" s="139"/>
      <c r="Y8" s="139"/>
      <c r="Z8" s="139"/>
    </row>
    <row r="9" spans="1:27">
      <c r="A9" t="s">
        <v>90</v>
      </c>
      <c r="B9" s="1">
        <v>1110000</v>
      </c>
      <c r="J9" t="s">
        <v>90</v>
      </c>
      <c r="K9" s="1">
        <v>1050000</v>
      </c>
      <c r="S9" s="139"/>
      <c r="T9" s="139"/>
      <c r="U9" s="139"/>
      <c r="V9" s="139"/>
      <c r="W9" s="139"/>
      <c r="X9" s="139"/>
      <c r="Y9" s="139"/>
      <c r="Z9" s="139"/>
    </row>
    <row r="10" spans="1:27">
      <c r="A10" t="s">
        <v>91</v>
      </c>
      <c r="B10" s="1">
        <v>21840000</v>
      </c>
      <c r="J10" t="s">
        <v>91</v>
      </c>
      <c r="K10" s="1">
        <v>145000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1440000</v>
      </c>
      <c r="J12" t="s">
        <v>93</v>
      </c>
      <c r="K12" s="1">
        <v>0</v>
      </c>
    </row>
    <row r="13" spans="1:27">
      <c r="A13" t="s">
        <v>94</v>
      </c>
      <c r="B13" s="1">
        <v>0</v>
      </c>
      <c r="J13" t="s">
        <v>94</v>
      </c>
      <c r="K13" s="1">
        <v>0</v>
      </c>
    </row>
    <row r="14" spans="1:27">
      <c r="A14" t="s">
        <v>95</v>
      </c>
      <c r="B14" s="1">
        <v>3150000</v>
      </c>
      <c r="J14" t="s">
        <v>95</v>
      </c>
      <c r="K14" s="1">
        <v>18608500</v>
      </c>
    </row>
    <row r="15" spans="1:27">
      <c r="A15" s="12" t="s">
        <v>96</v>
      </c>
      <c r="B15" s="13">
        <v>47275720</v>
      </c>
      <c r="J15" s="12" t="s">
        <v>96</v>
      </c>
      <c r="K15" s="13">
        <v>29034860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5555758</v>
      </c>
      <c r="J22" t="s">
        <v>85</v>
      </c>
      <c r="K22" s="1">
        <v>0</v>
      </c>
      <c r="S22" s="139"/>
      <c r="T22" s="139"/>
      <c r="U22" s="139"/>
      <c r="V22" s="139"/>
      <c r="W22" s="139"/>
      <c r="X22" s="139"/>
      <c r="Y22" s="139"/>
      <c r="Z22" s="139"/>
    </row>
    <row r="23" spans="1:26">
      <c r="A23" t="s">
        <v>86</v>
      </c>
      <c r="B23" s="1">
        <v>9472112</v>
      </c>
      <c r="J23" t="s">
        <v>86</v>
      </c>
      <c r="K23" s="1">
        <v>15398843</v>
      </c>
      <c r="S23" s="139"/>
      <c r="T23" s="139"/>
      <c r="U23" s="139"/>
      <c r="V23" s="139"/>
      <c r="W23" s="139"/>
      <c r="X23" s="139"/>
      <c r="Y23" s="139"/>
      <c r="Z23" s="139"/>
    </row>
    <row r="24" spans="1:26" ht="14.45" customHeight="1">
      <c r="A24" t="s">
        <v>87</v>
      </c>
      <c r="B24" s="1">
        <v>6548636</v>
      </c>
      <c r="J24" t="s">
        <v>87</v>
      </c>
      <c r="K24" s="1">
        <v>0</v>
      </c>
      <c r="S24" s="139"/>
      <c r="T24" s="139"/>
      <c r="U24" s="139"/>
      <c r="V24" s="139"/>
      <c r="W24" s="139"/>
      <c r="X24" s="139"/>
      <c r="Y24" s="139"/>
      <c r="Z24" s="139"/>
    </row>
    <row r="25" spans="1:26">
      <c r="A25" t="s">
        <v>89</v>
      </c>
      <c r="B25" s="1">
        <v>8379176</v>
      </c>
      <c r="J25" t="s">
        <v>89</v>
      </c>
      <c r="K25" s="1">
        <v>7387702</v>
      </c>
      <c r="S25" s="139"/>
      <c r="T25" s="139"/>
      <c r="U25" s="139"/>
      <c r="V25" s="139"/>
      <c r="W25" s="139"/>
      <c r="X25" s="139"/>
      <c r="Y25" s="139"/>
      <c r="Z25" s="139"/>
    </row>
    <row r="26" spans="1:26" ht="14.45" customHeight="1">
      <c r="A26" t="s">
        <v>90</v>
      </c>
      <c r="B26" s="1">
        <v>1684943</v>
      </c>
      <c r="J26" t="s">
        <v>90</v>
      </c>
      <c r="K26" s="1">
        <v>2323769.0048375987</v>
      </c>
      <c r="S26" s="139"/>
      <c r="T26" s="139"/>
      <c r="U26" s="139"/>
      <c r="V26" s="139"/>
      <c r="W26" s="139"/>
      <c r="X26" s="139"/>
      <c r="Y26" s="139"/>
      <c r="Z26" s="139"/>
    </row>
    <row r="27" spans="1:26">
      <c r="A27" t="s">
        <v>91</v>
      </c>
      <c r="B27" s="1">
        <v>33152392</v>
      </c>
      <c r="J27" t="s">
        <v>91</v>
      </c>
      <c r="K27" s="1">
        <v>320901</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2185872</v>
      </c>
      <c r="J29" t="s">
        <v>93</v>
      </c>
      <c r="K29" s="1">
        <v>0</v>
      </c>
    </row>
    <row r="30" spans="1:26">
      <c r="A30" t="s">
        <v>94</v>
      </c>
      <c r="B30" s="1">
        <v>0</v>
      </c>
      <c r="J30" t="s">
        <v>94</v>
      </c>
      <c r="K30" s="1">
        <v>0</v>
      </c>
    </row>
    <row r="31" spans="1:26">
      <c r="A31" t="s">
        <v>95</v>
      </c>
      <c r="B31" s="1">
        <v>4781595</v>
      </c>
      <c r="J31" t="s">
        <v>95</v>
      </c>
      <c r="K31" s="1">
        <v>41182720</v>
      </c>
    </row>
    <row r="32" spans="1:26">
      <c r="A32" s="12" t="s">
        <v>96</v>
      </c>
      <c r="B32" s="13">
        <v>71760484</v>
      </c>
      <c r="J32" s="12" t="s">
        <v>96</v>
      </c>
      <c r="K32" s="13">
        <v>66613935.004837602</v>
      </c>
    </row>
    <row r="35" spans="1:15">
      <c r="B35" t="s">
        <v>99</v>
      </c>
      <c r="C35" t="s">
        <v>100</v>
      </c>
      <c r="D35" t="s">
        <v>76</v>
      </c>
      <c r="H35" t="s">
        <v>100</v>
      </c>
      <c r="I35" t="s">
        <v>76</v>
      </c>
    </row>
    <row r="36" spans="1:15">
      <c r="A36" t="s">
        <v>101</v>
      </c>
      <c r="B36" s="14">
        <v>76310580</v>
      </c>
      <c r="C36" s="14">
        <v>47275720</v>
      </c>
      <c r="D36" s="14">
        <v>29034860</v>
      </c>
      <c r="G36" t="s">
        <v>101</v>
      </c>
      <c r="H36" s="15">
        <v>0.61951724125278562</v>
      </c>
      <c r="I36" s="15">
        <v>0.38048275874721432</v>
      </c>
    </row>
    <row r="37" spans="1:15">
      <c r="A37" t="s">
        <v>102</v>
      </c>
      <c r="B37" s="14">
        <v>138374419.0048376</v>
      </c>
      <c r="C37" s="14">
        <v>71760484</v>
      </c>
      <c r="D37" s="14">
        <v>66613935.004837602</v>
      </c>
      <c r="G37" t="s">
        <v>102</v>
      </c>
      <c r="H37" s="15">
        <v>0.51859646108065127</v>
      </c>
      <c r="I37" s="15">
        <v>0.48140353891934867</v>
      </c>
    </row>
    <row r="38" spans="1:15">
      <c r="O38" s="17">
        <v>39968361002902.563</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4929.8</v>
      </c>
      <c r="J11" s="19"/>
      <c r="K11" s="19"/>
    </row>
    <row r="12" spans="2:57" ht="14.45" customHeight="1" thickBot="1">
      <c r="B12" s="19"/>
      <c r="C12" s="19"/>
      <c r="D12" s="19"/>
      <c r="E12" s="19"/>
      <c r="F12" s="19"/>
      <c r="G12" s="44" t="s">
        <v>128</v>
      </c>
      <c r="H12" s="45" t="s">
        <v>129</v>
      </c>
      <c r="I12" s="46">
        <v>4008710</v>
      </c>
      <c r="J12" s="19"/>
      <c r="K12" s="19"/>
    </row>
    <row r="13" spans="2:57" ht="14.45" customHeight="1" thickBot="1">
      <c r="B13" s="19"/>
      <c r="C13" s="19"/>
      <c r="D13" s="19"/>
      <c r="E13" s="19"/>
      <c r="F13" s="19"/>
      <c r="G13" s="44" t="s">
        <v>130</v>
      </c>
      <c r="H13" s="45" t="s">
        <v>129</v>
      </c>
      <c r="I13" s="46">
        <v>15766878</v>
      </c>
      <c r="J13" s="19"/>
      <c r="K13" s="19"/>
    </row>
    <row r="14" spans="2:57" ht="14.45" customHeight="1" thickBot="1">
      <c r="B14" s="19"/>
      <c r="C14" s="19"/>
      <c r="D14" s="19"/>
      <c r="E14" s="19"/>
      <c r="F14" s="19"/>
      <c r="G14" s="44" t="s">
        <v>131</v>
      </c>
      <c r="H14" s="45" t="s">
        <v>132</v>
      </c>
      <c r="I14" s="47">
        <v>28.068999999999999</v>
      </c>
      <c r="J14" s="19"/>
      <c r="K14" s="19"/>
    </row>
    <row r="15" spans="2:57" ht="14.45" customHeight="1" thickBot="1">
      <c r="B15" s="19"/>
      <c r="C15" s="19"/>
      <c r="D15" s="19"/>
      <c r="E15" s="19"/>
      <c r="F15" s="19"/>
      <c r="G15" s="44" t="s">
        <v>133</v>
      </c>
      <c r="H15" s="45" t="s">
        <v>134</v>
      </c>
      <c r="I15" s="48">
        <v>18.904314308562249</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47" t="s">
        <v>135</v>
      </c>
      <c r="C19" s="148"/>
      <c r="D19" s="148"/>
      <c r="E19" s="148"/>
      <c r="F19" s="148"/>
      <c r="G19" s="148"/>
      <c r="H19" s="148"/>
      <c r="I19" s="148"/>
      <c r="J19" s="148"/>
      <c r="K19" s="148"/>
      <c r="L19" s="148"/>
      <c r="M19" s="148"/>
      <c r="N19" s="148"/>
      <c r="O19" s="149"/>
    </row>
    <row r="20" spans="2:46" ht="14.45" customHeight="1">
      <c r="B20" s="150"/>
      <c r="C20" s="136"/>
      <c r="D20" s="136"/>
      <c r="E20" s="136"/>
      <c r="F20" s="136"/>
      <c r="G20" s="136"/>
      <c r="H20" s="136"/>
      <c r="I20" s="136"/>
      <c r="J20" s="136"/>
      <c r="K20" s="136"/>
      <c r="L20" s="136"/>
      <c r="M20" s="136"/>
      <c r="N20" s="136"/>
      <c r="O20" s="151"/>
    </row>
    <row r="21" spans="2:46" ht="14.45" customHeight="1">
      <c r="B21" s="152" t="s">
        <v>136</v>
      </c>
      <c r="C21" s="153"/>
      <c r="D21" s="153"/>
      <c r="E21" s="153"/>
      <c r="F21" s="153"/>
      <c r="G21" s="153"/>
      <c r="H21" s="153"/>
      <c r="I21" s="153"/>
      <c r="J21" s="153"/>
      <c r="K21" s="153"/>
      <c r="L21" s="153"/>
      <c r="M21" s="153"/>
      <c r="N21" s="153"/>
      <c r="O21" s="154"/>
    </row>
    <row r="22" spans="2:46" ht="15.95" customHeight="1">
      <c r="B22" s="152"/>
      <c r="C22" s="153"/>
      <c r="D22" s="153"/>
      <c r="E22" s="153"/>
      <c r="F22" s="153"/>
      <c r="G22" s="153"/>
      <c r="H22" s="153"/>
      <c r="I22" s="153"/>
      <c r="J22" s="153"/>
      <c r="K22" s="153"/>
      <c r="L22" s="153"/>
      <c r="M22" s="153"/>
      <c r="N22" s="153"/>
      <c r="O22" s="154"/>
    </row>
    <row r="23" spans="2:46" ht="18.600000000000001" customHeight="1">
      <c r="B23" s="155"/>
      <c r="C23" s="156"/>
      <c r="D23" s="156"/>
      <c r="E23" s="156"/>
      <c r="F23" s="156"/>
      <c r="G23" s="156"/>
      <c r="H23" s="156"/>
      <c r="I23" s="156"/>
      <c r="J23" s="156"/>
      <c r="K23" s="156"/>
      <c r="L23" s="156"/>
      <c r="M23" s="156"/>
      <c r="N23" s="156"/>
      <c r="O23" s="157"/>
    </row>
    <row r="24" spans="2:46">
      <c r="B24" s="158" t="s">
        <v>8</v>
      </c>
      <c r="C24" s="141" t="s">
        <v>137</v>
      </c>
      <c r="D24" s="141"/>
      <c r="E24" s="141"/>
      <c r="F24" s="141"/>
      <c r="G24" s="141"/>
      <c r="H24" s="141"/>
      <c r="I24" s="141"/>
      <c r="J24" s="141"/>
      <c r="K24" s="141"/>
      <c r="L24" s="141"/>
      <c r="M24" s="141"/>
      <c r="N24" s="141"/>
      <c r="O24" s="142"/>
    </row>
    <row r="25" spans="2:46">
      <c r="B25" s="159"/>
      <c r="C25" s="143"/>
      <c r="D25" s="143"/>
      <c r="E25" s="143"/>
      <c r="F25" s="143"/>
      <c r="G25" s="143"/>
      <c r="H25" s="143"/>
      <c r="I25" s="143"/>
      <c r="J25" s="143"/>
      <c r="K25" s="143"/>
      <c r="L25" s="143"/>
      <c r="M25" s="143"/>
      <c r="N25" s="143"/>
      <c r="O25" s="144"/>
      <c r="AP25" s="21" t="s">
        <v>138</v>
      </c>
      <c r="AR25" s="99">
        <v>4929.8</v>
      </c>
      <c r="AS25" s="21" t="s">
        <v>111</v>
      </c>
    </row>
    <row r="26" spans="2:46">
      <c r="B26" s="159" t="s">
        <v>8</v>
      </c>
      <c r="C26" s="143" t="s">
        <v>139</v>
      </c>
      <c r="D26" s="143"/>
      <c r="E26" s="143"/>
      <c r="F26" s="143"/>
      <c r="G26" s="143"/>
      <c r="H26" s="143"/>
      <c r="I26" s="143"/>
      <c r="J26" s="143"/>
      <c r="K26" s="143"/>
      <c r="L26" s="143"/>
      <c r="M26" s="143"/>
      <c r="N26" s="143"/>
      <c r="O26" s="144"/>
      <c r="AP26" s="21" t="s">
        <v>140</v>
      </c>
      <c r="AR26" s="73">
        <v>22762.748016729667</v>
      </c>
      <c r="AS26" s="21" t="s">
        <v>141</v>
      </c>
    </row>
    <row r="27" spans="2:46">
      <c r="B27" s="159"/>
      <c r="C27" s="143"/>
      <c r="D27" s="143"/>
      <c r="E27" s="143"/>
      <c r="F27" s="143"/>
      <c r="G27" s="143"/>
      <c r="H27" s="143"/>
      <c r="I27" s="143"/>
      <c r="J27" s="143"/>
      <c r="K27" s="143"/>
      <c r="L27" s="143"/>
      <c r="M27" s="143"/>
      <c r="N27" s="143"/>
      <c r="O27" s="144"/>
    </row>
    <row r="28" spans="2:46">
      <c r="B28" s="159" t="s">
        <v>8</v>
      </c>
      <c r="C28" s="143" t="s">
        <v>142</v>
      </c>
      <c r="D28" s="143"/>
      <c r="E28" s="143"/>
      <c r="F28" s="143"/>
      <c r="G28" s="143"/>
      <c r="H28" s="143"/>
      <c r="I28" s="143"/>
      <c r="J28" s="143"/>
      <c r="K28" s="143"/>
      <c r="L28" s="143"/>
      <c r="M28" s="143"/>
      <c r="N28" s="143"/>
      <c r="O28" s="144"/>
    </row>
    <row r="29" spans="2:46">
      <c r="B29" s="160"/>
      <c r="C29" s="145"/>
      <c r="D29" s="145"/>
      <c r="E29" s="145"/>
      <c r="F29" s="145"/>
      <c r="G29" s="145"/>
      <c r="H29" s="145"/>
      <c r="I29" s="145"/>
      <c r="J29" s="145"/>
      <c r="K29" s="145"/>
      <c r="L29" s="145"/>
      <c r="M29" s="145"/>
      <c r="N29" s="145"/>
      <c r="O29" s="146"/>
    </row>
    <row r="30" spans="2:46" ht="14.45" customHeight="1">
      <c r="B30" s="19"/>
      <c r="C30" s="19"/>
      <c r="D30" s="19"/>
      <c r="E30" s="19"/>
      <c r="F30" s="19"/>
      <c r="G30" s="19"/>
      <c r="H30" s="19"/>
      <c r="I30" s="19"/>
      <c r="J30" s="19"/>
      <c r="K30" s="19"/>
      <c r="AR30" s="100">
        <v>6.0789857137767642</v>
      </c>
      <c r="AT30" s="101">
        <v>28069</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62" t="s">
        <v>149</v>
      </c>
      <c r="F39" s="163"/>
      <c r="G39" s="163"/>
      <c r="H39" s="163"/>
      <c r="I39" s="163"/>
      <c r="J39" s="163"/>
      <c r="K39" s="163"/>
      <c r="L39" s="163"/>
      <c r="M39" s="163"/>
      <c r="N39" s="163"/>
      <c r="O39" s="164"/>
      <c r="AT39" s="21" t="s">
        <v>150</v>
      </c>
      <c r="AU39" s="102">
        <v>170631.05</v>
      </c>
      <c r="AV39" s="103">
        <v>6.08</v>
      </c>
      <c r="AW39" s="104">
        <v>1.3756935164301363</v>
      </c>
    </row>
    <row r="40" spans="2:49" ht="14.45" customHeight="1">
      <c r="B40" s="19"/>
      <c r="C40" s="49"/>
      <c r="D40" s="53" t="s">
        <v>151</v>
      </c>
      <c r="E40" s="114">
        <v>4559.2392853325737</v>
      </c>
      <c r="F40" s="114">
        <v>4863.1885710214119</v>
      </c>
      <c r="G40" s="114">
        <v>5167.1378567102502</v>
      </c>
      <c r="H40" s="114">
        <v>5471.0871423990875</v>
      </c>
      <c r="I40" s="114">
        <v>5775.0364280879257</v>
      </c>
      <c r="J40" s="115">
        <v>6078.985713776764</v>
      </c>
      <c r="K40" s="114">
        <v>6382.9349994656022</v>
      </c>
      <c r="L40" s="114">
        <v>6686.8842851544405</v>
      </c>
      <c r="M40" s="114">
        <v>6990.8335708432787</v>
      </c>
      <c r="N40" s="114">
        <v>7294.782856532117</v>
      </c>
      <c r="O40" s="114">
        <v>7598.7321422209552</v>
      </c>
      <c r="AT40" s="21" t="s">
        <v>152</v>
      </c>
      <c r="AU40" s="102">
        <v>138374.42000000001</v>
      </c>
      <c r="AV40" s="103">
        <v>4.93</v>
      </c>
      <c r="AW40" s="104">
        <v>1.8133058351803906</v>
      </c>
    </row>
    <row r="41" spans="2:49">
      <c r="B41" s="19"/>
      <c r="C41" s="54">
        <v>-0.2</v>
      </c>
      <c r="D41" s="55">
        <v>16319.3166</v>
      </c>
      <c r="E41" s="56">
        <v>-0.85977951362086369</v>
      </c>
      <c r="F41" s="56">
        <v>-0.74354329401955976</v>
      </c>
      <c r="G41" s="56">
        <v>-0.64098192378311492</v>
      </c>
      <c r="H41" s="56">
        <v>-0.5498162613507197</v>
      </c>
      <c r="I41" s="56">
        <v>-0.46824698443752405</v>
      </c>
      <c r="J41" s="56">
        <v>-0.39483463521564788</v>
      </c>
      <c r="K41" s="56">
        <v>-0.32841393830061694</v>
      </c>
      <c r="L41" s="56">
        <v>-0.26803148655967984</v>
      </c>
      <c r="M41" s="56">
        <v>-0.21289968279621554</v>
      </c>
      <c r="N41" s="56">
        <v>-0.16236219601303981</v>
      </c>
      <c r="O41" s="56">
        <v>-0.11586770817251825</v>
      </c>
      <c r="AT41" s="21" t="s">
        <v>153</v>
      </c>
      <c r="AU41" s="102">
        <v>32256.63</v>
      </c>
      <c r="AV41" s="103"/>
      <c r="AW41" s="104">
        <v>0.18904314308562248</v>
      </c>
    </row>
    <row r="42" spans="2:49">
      <c r="B42" s="19"/>
      <c r="C42" s="54">
        <v>-0.15</v>
      </c>
      <c r="D42" s="55">
        <v>20399.14575</v>
      </c>
      <c r="E42" s="56">
        <v>-0.48782361089669096</v>
      </c>
      <c r="F42" s="56">
        <v>-0.39483463521564771</v>
      </c>
      <c r="G42" s="56">
        <v>-0.31278553902649209</v>
      </c>
      <c r="H42" s="56">
        <v>-0.23985300908057577</v>
      </c>
      <c r="I42" s="56">
        <v>-0.17459758755001925</v>
      </c>
      <c r="J42" s="56">
        <v>-0.11586770817251825</v>
      </c>
      <c r="K42" s="56">
        <v>-6.2731150640493644E-2</v>
      </c>
      <c r="L42" s="56">
        <v>-1.4425189247743896E-2</v>
      </c>
      <c r="M42" s="56">
        <v>2.9680253763027516E-2</v>
      </c>
      <c r="N42" s="56">
        <v>7.0110243189568155E-2</v>
      </c>
      <c r="O42" s="56">
        <v>0.10730583346198538</v>
      </c>
    </row>
    <row r="43" spans="2:49">
      <c r="B43" s="19"/>
      <c r="C43" s="54">
        <v>-0.1</v>
      </c>
      <c r="D43" s="55">
        <v>23998.994999999999</v>
      </c>
      <c r="E43" s="56">
        <v>-0.26465006926218743</v>
      </c>
      <c r="F43" s="56">
        <v>-0.18560943993330059</v>
      </c>
      <c r="G43" s="56">
        <v>-0.11586770817251825</v>
      </c>
      <c r="H43" s="56">
        <v>-5.3875057718489376E-2</v>
      </c>
      <c r="I43" s="56">
        <v>1.5920505824837149E-3</v>
      </c>
      <c r="J43" s="56">
        <v>5.15124480533595E-2</v>
      </c>
      <c r="K43" s="56">
        <v>9.6678521955580451E-2</v>
      </c>
      <c r="L43" s="56">
        <v>0.13773858913941767</v>
      </c>
      <c r="M43" s="56">
        <v>0.17522821569857341</v>
      </c>
      <c r="N43" s="56">
        <v>0.20959370671113284</v>
      </c>
      <c r="O43" s="56">
        <v>0.2412099584426875</v>
      </c>
      <c r="AU43" s="21">
        <v>236902.55249999999</v>
      </c>
    </row>
    <row r="44" spans="2:49">
      <c r="B44" s="19"/>
      <c r="C44" s="54">
        <v>-0.05</v>
      </c>
      <c r="D44" s="55">
        <v>26665.55</v>
      </c>
      <c r="E44" s="56">
        <v>-0.13818506233596861</v>
      </c>
      <c r="F44" s="56">
        <v>-6.7048495939970559E-2</v>
      </c>
      <c r="G44" s="56">
        <v>-4.2809373552665187E-3</v>
      </c>
      <c r="H44" s="56">
        <v>5.15124480533595E-2</v>
      </c>
      <c r="I44" s="56">
        <v>0.10143284552423523</v>
      </c>
      <c r="J44" s="56">
        <v>0.14636120324802354</v>
      </c>
      <c r="K44" s="56">
        <v>0.18701066976002237</v>
      </c>
      <c r="L44" s="56">
        <v>0.22396473022547594</v>
      </c>
      <c r="M44" s="56">
        <v>0.25770539412871607</v>
      </c>
      <c r="N44" s="56">
        <v>0.28863433604001965</v>
      </c>
      <c r="O44" s="56">
        <v>0.31708896259841879</v>
      </c>
      <c r="AU44" s="21">
        <v>216722.0472</v>
      </c>
    </row>
    <row r="45" spans="2:49">
      <c r="B45" s="19"/>
      <c r="C45" s="51" t="s">
        <v>145</v>
      </c>
      <c r="D45" s="57">
        <v>28069</v>
      </c>
      <c r="E45" s="56">
        <v>-8.1275809219170103E-2</v>
      </c>
      <c r="F45" s="56">
        <v>-1.3696071142972046E-2</v>
      </c>
      <c r="G45" s="56">
        <v>4.5933109512496836E-2</v>
      </c>
      <c r="H45" s="56">
        <v>9.8936825650691576E-2</v>
      </c>
      <c r="I45" s="56">
        <v>0.14636120324802354</v>
      </c>
      <c r="J45" s="56">
        <v>0.18904314308562234</v>
      </c>
      <c r="K45" s="56">
        <v>0.22766013627202122</v>
      </c>
      <c r="L45" s="56">
        <v>0.26276649371420219</v>
      </c>
      <c r="M45" s="56">
        <v>0.29482012442228028</v>
      </c>
      <c r="N45" s="56">
        <v>0.32420261923801857</v>
      </c>
      <c r="O45" s="56">
        <v>0.3512345144684979</v>
      </c>
    </row>
    <row r="46" spans="2:49" ht="14.45" customHeight="1">
      <c r="B46" s="19"/>
      <c r="C46" s="54">
        <v>0.05</v>
      </c>
      <c r="D46" s="55">
        <v>29472.45</v>
      </c>
      <c r="E46" s="56">
        <v>-2.9786484970638252E-2</v>
      </c>
      <c r="F46" s="56">
        <v>3.4575170340026613E-2</v>
      </c>
      <c r="G46" s="56">
        <v>9.1364866202377965E-2</v>
      </c>
      <c r="H46" s="56">
        <v>0.14184459585780154</v>
      </c>
      <c r="I46" s="56">
        <v>0.18701066976002251</v>
      </c>
      <c r="J46" s="56">
        <v>0.22766013627202136</v>
      </c>
      <c r="K46" s="56">
        <v>0.26443822502097269</v>
      </c>
      <c r="L46" s="56">
        <v>0.29787285115638301</v>
      </c>
      <c r="M46" s="56">
        <v>0.32840011849740985</v>
      </c>
      <c r="N46" s="56">
        <v>0.35638344689335105</v>
      </c>
      <c r="O46" s="56">
        <v>0.38212810901761701</v>
      </c>
    </row>
    <row r="47" spans="2:49">
      <c r="B47" s="19"/>
      <c r="C47" s="54">
        <v>0.1</v>
      </c>
      <c r="D47" s="55">
        <v>32419.695</v>
      </c>
      <c r="E47" s="56">
        <v>6.3830468208510738E-2</v>
      </c>
      <c r="F47" s="56">
        <v>0.12234106394547881</v>
      </c>
      <c r="G47" s="56">
        <v>0.17396806018398003</v>
      </c>
      <c r="H47" s="56">
        <v>0.21985872350709226</v>
      </c>
      <c r="I47" s="56">
        <v>0.26091879069092949</v>
      </c>
      <c r="J47" s="56">
        <v>0.29787285115638301</v>
      </c>
      <c r="K47" s="56">
        <v>0.33130747729179333</v>
      </c>
      <c r="L47" s="56">
        <v>0.36170259196034821</v>
      </c>
      <c r="M47" s="56">
        <v>0.38945465317946348</v>
      </c>
      <c r="N47" s="56">
        <v>0.41489404263031915</v>
      </c>
      <c r="O47" s="56">
        <v>0.43829828092510642</v>
      </c>
    </row>
    <row r="48" spans="2:49">
      <c r="B48" s="19"/>
      <c r="C48" s="54">
        <v>0.15</v>
      </c>
      <c r="D48" s="55">
        <v>37282.649250000002</v>
      </c>
      <c r="E48" s="56">
        <v>0.18593953757261811</v>
      </c>
      <c r="F48" s="56">
        <v>0.23681831647432944</v>
      </c>
      <c r="G48" s="56">
        <v>0.28171135668172176</v>
      </c>
      <c r="H48" s="56">
        <v>0.32161628131051506</v>
      </c>
      <c r="I48" s="56">
        <v>0.35732068755733004</v>
      </c>
      <c r="J48" s="56">
        <v>0.38945465317946348</v>
      </c>
      <c r="K48" s="56">
        <v>0.41852824112329862</v>
      </c>
      <c r="L48" s="56">
        <v>0.44495877561769409</v>
      </c>
      <c r="M48" s="56">
        <v>0.46909100276475085</v>
      </c>
      <c r="N48" s="56">
        <v>0.49121221098288625</v>
      </c>
      <c r="O48" s="56">
        <v>0.51156372254357074</v>
      </c>
    </row>
    <row r="49" spans="2:45" ht="15" thickBot="1">
      <c r="B49" s="19"/>
      <c r="C49" s="54">
        <v>0.2</v>
      </c>
      <c r="D49" s="58">
        <v>44739.179100000001</v>
      </c>
      <c r="E49" s="56">
        <v>0.32161628131051506</v>
      </c>
      <c r="F49" s="56">
        <v>0.36401526372860782</v>
      </c>
      <c r="G49" s="56">
        <v>0.4014261305681015</v>
      </c>
      <c r="H49" s="56">
        <v>0.43468023442542919</v>
      </c>
      <c r="I49" s="56">
        <v>0.46443390629777498</v>
      </c>
      <c r="J49" s="56">
        <v>0.49121221098288625</v>
      </c>
      <c r="K49" s="56">
        <v>0.51544020093608212</v>
      </c>
      <c r="L49" s="56">
        <v>0.53746564634807836</v>
      </c>
      <c r="M49" s="56">
        <v>0.55757583563729241</v>
      </c>
      <c r="N49" s="56">
        <v>0.57601017581907188</v>
      </c>
      <c r="O49" s="56">
        <v>0.59296976878630903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28069</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2718.68</v>
      </c>
      <c r="BA66" s="21" t="s">
        <v>111</v>
      </c>
    </row>
    <row r="67" spans="2:55">
      <c r="B67" s="19"/>
      <c r="C67" s="19"/>
      <c r="D67" s="19"/>
      <c r="E67" s="19"/>
      <c r="F67" s="19"/>
      <c r="G67" s="19"/>
      <c r="H67" s="19"/>
      <c r="I67" s="19"/>
      <c r="J67" s="19"/>
      <c r="K67" s="19"/>
      <c r="AS67" s="21" t="s">
        <v>150</v>
      </c>
      <c r="AT67" s="102">
        <v>124032.75</v>
      </c>
      <c r="AU67" s="103">
        <v>4.42</v>
      </c>
      <c r="AV67" s="104">
        <v>1</v>
      </c>
      <c r="AX67" s="21" t="s">
        <v>140</v>
      </c>
      <c r="AZ67" s="73">
        <v>17269.323384509335</v>
      </c>
      <c r="BA67" s="21" t="s">
        <v>141</v>
      </c>
    </row>
    <row r="68" spans="2:55">
      <c r="B68" s="19"/>
      <c r="C68" s="19"/>
      <c r="D68" s="19"/>
      <c r="E68" s="19"/>
      <c r="F68" s="19"/>
      <c r="G68" s="19"/>
      <c r="H68" s="19"/>
      <c r="I68" s="19"/>
      <c r="J68" s="19"/>
      <c r="K68" s="19"/>
      <c r="AS68" s="21" t="s">
        <v>152</v>
      </c>
      <c r="AT68" s="102">
        <v>76310.58</v>
      </c>
      <c r="AU68" s="103">
        <v>2.72</v>
      </c>
      <c r="AV68" s="104">
        <v>0.61524540897464586</v>
      </c>
    </row>
    <row r="69" spans="2:55">
      <c r="B69" s="19"/>
      <c r="C69" s="19"/>
      <c r="D69" s="19"/>
      <c r="E69" s="19"/>
      <c r="F69" s="19"/>
      <c r="G69" s="19"/>
      <c r="H69" s="19"/>
      <c r="I69" s="19"/>
      <c r="J69" s="19"/>
      <c r="K69" s="19"/>
      <c r="AS69" s="21" t="s">
        <v>153</v>
      </c>
      <c r="AT69" s="102">
        <v>47722.17</v>
      </c>
      <c r="AU69" s="103"/>
      <c r="AV69" s="104">
        <v>0.3847545910253542</v>
      </c>
    </row>
    <row r="70" spans="2:55">
      <c r="B70" s="19"/>
      <c r="C70" s="19"/>
      <c r="D70" s="19"/>
      <c r="E70" s="19"/>
      <c r="F70" s="19"/>
      <c r="G70" s="19"/>
      <c r="H70" s="19"/>
      <c r="I70" s="19"/>
      <c r="J70" s="19"/>
      <c r="K70" s="19"/>
    </row>
    <row r="71" spans="2:55">
      <c r="B71" s="19"/>
      <c r="C71" s="19"/>
      <c r="D71" s="19"/>
      <c r="E71" s="19"/>
      <c r="F71" s="19"/>
      <c r="G71" s="19"/>
      <c r="H71" s="19"/>
      <c r="I71" s="19"/>
      <c r="J71" s="19"/>
      <c r="K71" s="19"/>
      <c r="AR71" s="140" t="s">
        <v>154</v>
      </c>
      <c r="AS71" s="140"/>
      <c r="AT71" s="140"/>
      <c r="AU71" s="140"/>
      <c r="AV71" s="140"/>
      <c r="AW71" s="140"/>
      <c r="AX71" s="140"/>
      <c r="AY71" s="140"/>
      <c r="AZ71" s="140"/>
      <c r="BA71" s="140"/>
      <c r="BB71" s="140"/>
      <c r="BC71" s="140"/>
    </row>
    <row r="72" spans="2:55">
      <c r="B72" s="19"/>
      <c r="C72" s="19"/>
      <c r="D72" s="19"/>
      <c r="E72" s="19"/>
      <c r="F72" s="19"/>
      <c r="G72" s="19"/>
      <c r="H72" s="19"/>
      <c r="I72" s="19"/>
      <c r="J72" s="19"/>
      <c r="K72" s="19"/>
      <c r="AR72" s="140"/>
      <c r="AS72" s="140"/>
      <c r="AT72" s="140"/>
      <c r="AU72" s="140"/>
      <c r="AV72" s="140"/>
      <c r="AW72" s="140"/>
      <c r="AX72" s="140"/>
      <c r="AY72" s="140"/>
      <c r="AZ72" s="140"/>
      <c r="BA72" s="140"/>
      <c r="BB72" s="140"/>
      <c r="BC72" s="140"/>
    </row>
    <row r="73" spans="2:55">
      <c r="B73" s="19"/>
      <c r="C73" s="19"/>
      <c r="D73" s="19"/>
      <c r="E73" s="19"/>
      <c r="F73" s="19"/>
      <c r="G73" s="19"/>
      <c r="H73" s="19"/>
      <c r="I73" s="19"/>
      <c r="J73" s="19"/>
      <c r="K73" s="19"/>
      <c r="AR73" s="140" t="s">
        <v>136</v>
      </c>
      <c r="AS73" s="140"/>
      <c r="AT73" s="140"/>
      <c r="AU73" s="140"/>
      <c r="AV73" s="140"/>
      <c r="AW73" s="140"/>
      <c r="AX73" s="140"/>
      <c r="AY73" s="140"/>
      <c r="AZ73" s="140"/>
      <c r="BA73" s="140"/>
      <c r="BB73" s="140"/>
      <c r="BC73" s="140"/>
    </row>
    <row r="74" spans="2:55">
      <c r="B74" s="19"/>
      <c r="C74" s="19"/>
      <c r="D74" s="19"/>
      <c r="E74" s="19"/>
      <c r="F74" s="19"/>
      <c r="G74" s="19"/>
      <c r="H74" s="19"/>
      <c r="I74" s="19"/>
      <c r="J74" s="19"/>
      <c r="K74" s="19"/>
      <c r="AR74" s="140"/>
      <c r="AS74" s="140"/>
      <c r="AT74" s="140"/>
      <c r="AU74" s="140"/>
      <c r="AV74" s="140"/>
      <c r="AW74" s="140"/>
      <c r="AX74" s="140"/>
      <c r="AY74" s="140"/>
      <c r="AZ74" s="140"/>
      <c r="BA74" s="140"/>
      <c r="BB74" s="140"/>
      <c r="BC74" s="140"/>
    </row>
    <row r="75" spans="2:55">
      <c r="B75" s="19"/>
      <c r="C75" s="19"/>
      <c r="D75" s="19"/>
      <c r="E75" s="19"/>
      <c r="F75" s="19"/>
      <c r="G75" s="19"/>
      <c r="H75" s="19"/>
      <c r="I75" s="19"/>
      <c r="J75" s="19"/>
      <c r="K75" s="19"/>
      <c r="AR75" s="140"/>
      <c r="AS75" s="140"/>
      <c r="AT75" s="140"/>
      <c r="AU75" s="140"/>
      <c r="AV75" s="140"/>
      <c r="AW75" s="140"/>
      <c r="AX75" s="140"/>
      <c r="AY75" s="140"/>
      <c r="AZ75" s="140"/>
      <c r="BA75" s="140"/>
      <c r="BB75" s="140"/>
      <c r="BC75" s="140"/>
    </row>
    <row r="76" spans="2:55">
      <c r="B76" s="19"/>
      <c r="C76" s="19"/>
      <c r="D76" s="19"/>
      <c r="E76" s="19"/>
      <c r="F76" s="19"/>
      <c r="G76" s="19"/>
      <c r="H76" s="19"/>
      <c r="I76" s="19"/>
      <c r="J76" s="19"/>
      <c r="K76" s="19"/>
      <c r="AR76" s="105" t="s">
        <v>8</v>
      </c>
      <c r="AS76" s="140" t="s">
        <v>155</v>
      </c>
      <c r="AT76" s="140"/>
      <c r="AU76" s="140"/>
      <c r="AV76" s="140"/>
      <c r="AW76" s="140"/>
      <c r="AX76" s="140"/>
      <c r="AY76" s="140"/>
      <c r="AZ76" s="140"/>
      <c r="BA76" s="140"/>
      <c r="BB76" s="140"/>
      <c r="BC76" s="140"/>
    </row>
    <row r="77" spans="2:55">
      <c r="B77" s="19"/>
      <c r="C77" s="19"/>
      <c r="D77" s="19"/>
      <c r="E77" s="19"/>
      <c r="F77" s="19"/>
      <c r="G77" s="19"/>
      <c r="H77" s="19"/>
      <c r="I77" s="19"/>
      <c r="J77" s="19"/>
      <c r="K77" s="19"/>
      <c r="AS77" s="140"/>
      <c r="AT77" s="140"/>
      <c r="AU77" s="140"/>
      <c r="AV77" s="140"/>
      <c r="AW77" s="140"/>
      <c r="AX77" s="140"/>
      <c r="AY77" s="140"/>
      <c r="AZ77" s="140"/>
      <c r="BA77" s="140"/>
      <c r="BB77" s="140"/>
      <c r="BC77" s="140"/>
    </row>
    <row r="78" spans="2:55">
      <c r="B78" s="19"/>
      <c r="C78" s="19"/>
      <c r="D78" s="19"/>
      <c r="E78" s="19"/>
      <c r="F78" s="19"/>
      <c r="G78" s="19"/>
      <c r="H78" s="19"/>
      <c r="I78" s="19"/>
      <c r="J78" s="19"/>
      <c r="K78" s="19"/>
      <c r="AR78" s="105" t="s">
        <v>8</v>
      </c>
      <c r="AS78" s="140" t="s">
        <v>156</v>
      </c>
      <c r="AT78" s="140"/>
      <c r="AU78" s="140"/>
      <c r="AV78" s="140"/>
      <c r="AW78" s="140"/>
      <c r="AX78" s="140"/>
      <c r="AY78" s="140"/>
      <c r="AZ78" s="140"/>
      <c r="BA78" s="140"/>
      <c r="BB78" s="140"/>
      <c r="BC78" s="140"/>
    </row>
    <row r="79" spans="2:55">
      <c r="B79" s="19"/>
      <c r="C79" s="19"/>
      <c r="D79" s="19"/>
      <c r="E79" s="19"/>
      <c r="F79" s="19"/>
      <c r="G79" s="19"/>
      <c r="H79" s="19"/>
      <c r="I79" s="19"/>
      <c r="J79" s="19"/>
      <c r="K79" s="19"/>
      <c r="AS79" s="140"/>
      <c r="AT79" s="140"/>
      <c r="AU79" s="140"/>
      <c r="AV79" s="140"/>
      <c r="AW79" s="140"/>
      <c r="AX79" s="140"/>
      <c r="AY79" s="140"/>
      <c r="AZ79" s="140"/>
      <c r="BA79" s="140"/>
      <c r="BB79" s="140"/>
      <c r="BC79" s="140"/>
    </row>
    <row r="80" spans="2:55">
      <c r="B80" s="19"/>
      <c r="C80" s="19"/>
      <c r="D80" s="19"/>
      <c r="E80" s="19"/>
      <c r="F80" s="19"/>
      <c r="G80" s="19"/>
      <c r="H80" s="19"/>
      <c r="I80" s="19"/>
      <c r="J80" s="19"/>
      <c r="K80" s="19"/>
      <c r="AR80" s="105" t="s">
        <v>8</v>
      </c>
      <c r="AS80" s="140" t="s">
        <v>157</v>
      </c>
      <c r="AT80" s="140"/>
      <c r="AU80" s="140"/>
      <c r="AV80" s="140"/>
      <c r="AW80" s="140"/>
      <c r="AX80" s="140"/>
      <c r="AY80" s="140"/>
      <c r="AZ80" s="140"/>
      <c r="BA80" s="140"/>
      <c r="BB80" s="140"/>
      <c r="BC80" s="140"/>
    </row>
    <row r="81" spans="2:56">
      <c r="B81" s="19"/>
      <c r="C81" s="19"/>
      <c r="D81" s="19"/>
      <c r="E81" s="19"/>
      <c r="F81" s="19"/>
      <c r="G81" s="19"/>
      <c r="H81" s="19"/>
      <c r="I81" s="19"/>
      <c r="J81" s="19"/>
      <c r="K81" s="19"/>
      <c r="AS81" s="140"/>
      <c r="AT81" s="140"/>
      <c r="AU81" s="140"/>
      <c r="AV81" s="140"/>
      <c r="AW81" s="140"/>
      <c r="AX81" s="140"/>
      <c r="AY81" s="140"/>
      <c r="AZ81" s="140"/>
      <c r="BA81" s="140"/>
      <c r="BB81" s="140"/>
      <c r="BC81" s="140"/>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4.4188517581673734</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61" t="s">
        <v>159</v>
      </c>
      <c r="AU85" s="161"/>
      <c r="AV85" s="161"/>
      <c r="AW85" s="161"/>
      <c r="AX85" s="161"/>
      <c r="AY85" s="161"/>
      <c r="AZ85" s="161"/>
      <c r="BA85" s="161"/>
      <c r="BB85" s="161"/>
      <c r="BC85" s="161"/>
      <c r="BD85" s="161"/>
    </row>
    <row r="86" spans="2:56">
      <c r="B86" s="19"/>
      <c r="C86" s="19"/>
      <c r="D86" s="19"/>
      <c r="E86" s="19"/>
      <c r="F86" s="19"/>
      <c r="G86" s="19"/>
      <c r="H86" s="19"/>
      <c r="I86" s="19"/>
      <c r="J86" s="19"/>
      <c r="K86" s="19"/>
      <c r="AS86" s="63" t="s">
        <v>160</v>
      </c>
      <c r="AT86" s="107">
        <v>3.3141388186255298</v>
      </c>
      <c r="AU86" s="107">
        <v>3.5350814065338989</v>
      </c>
      <c r="AV86" s="107">
        <v>3.7560239944422675</v>
      </c>
      <c r="AW86" s="107">
        <v>3.9769665823506362</v>
      </c>
      <c r="AX86" s="107">
        <v>4.1979091702590043</v>
      </c>
      <c r="AY86" s="108">
        <v>4.4188517581673734</v>
      </c>
      <c r="AZ86" s="107">
        <v>4.6397943460757425</v>
      </c>
      <c r="BA86" s="107">
        <v>4.8607369339841107</v>
      </c>
      <c r="BB86" s="107">
        <v>5.0816795218924797</v>
      </c>
      <c r="BC86" s="107">
        <v>5.3026221098008479</v>
      </c>
      <c r="BD86" s="107">
        <v>5.523564697709217</v>
      </c>
    </row>
    <row r="87" spans="2:56">
      <c r="B87" s="19"/>
      <c r="C87" s="19"/>
      <c r="D87" s="19"/>
      <c r="E87" s="19"/>
      <c r="F87" s="19"/>
      <c r="G87" s="19"/>
      <c r="H87" s="19"/>
      <c r="I87" s="19"/>
      <c r="J87" s="19"/>
      <c r="K87" s="19"/>
      <c r="AR87" s="21">
        <v>-0.2</v>
      </c>
      <c r="AS87" s="107">
        <v>16319.3166</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20399.14575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23998.994999999999</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26665.55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28069</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29472.45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32419.695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37282.649250000002</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44739.179100000001</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AT85:BD85"/>
    <mergeCell ref="E39:O39"/>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2024-04-10T19:53:57Z</dcterms:modified>
  <cp:category/>
  <cp:contentStatus/>
</cp:coreProperties>
</file>