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CC74F2B-3D92-471C-8FF2-9048B888D28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<sst xmlns="http://schemas.openxmlformats.org/spreadsheetml/2006/main" count="350" uniqueCount="161">
  <si>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</si>
  <si>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Fresa Albion Cundinamarca Chocontá publicada en la página web, y consta de las siguientes partes:</t>
  </si>
  <si>
    <t>Flujo de Caja</t>
  </si>
  <si>
    <t>- Flujo anualizado de los ingresos (precio y rendimiento) y los costos de producción para una hectárea de
Fresa Albion Cundinamarca Chocontá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</si>
  <si>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</si>
  <si>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Fresa Albion Cundinamarca Chocontá.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</si>
  <si>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</si>
  <si>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</si>
  <si>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</si>
  <si>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</si>
  <si>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</si>
  <si>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</si>
  <si>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</si>
  <si>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</si>
  <si>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Fresa Albion Cundinamarca Chocontá. La participación se encuentra actualizada al 2023 Q4.</t>
  </si>
  <si>
    <t>Flujo de Caja Anual</t>
  </si>
  <si>
    <t>FRESA ALBION CUNDINAMARCA CHOCONTÁ</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</si>
  <si>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</si>
  <si>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</si>
  <si>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</si>
  <si>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</si>
  <si>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</si>
  <si>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</si>
  <si>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</si>
  <si>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</si>
  <si>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</si>
  <si>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</si>
  <si>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</si>
  <si>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</si>
  <si>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</si>
  <si>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</si>
  <si>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</si>
  <si>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</si>
  <si>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</si>
  <si>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</si>
  <si>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</si>
  <si>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</si>
  <si>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</si>
  <si>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</si>
  <si>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</si>
  <si>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</si>
  <si>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</si>
  <si>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</si>
  <si>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</si>
  <si>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</si>
  <si>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</si>
  <si>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</si>
  <si>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</si>
  <si>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</si>
  <si>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</si>
  <si>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</si>
  <si>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</si>
  <si>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</si>
  <si>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</si>
  <si>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</si>
  <si>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</si>
  <si>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</si>
  <si>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</si>
  <si>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</si>
  <si>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</si>
  <si>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</si>
  <si>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</si>
  <si>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</si>
  <si>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</si>
  <si>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</si>
  <si>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</si>
  <si>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</si>
  <si>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Fresa Albion Cundinamarca Chocontá, en lo que respecta a la mano de obra incluye actividades como la preparación del terreno, la siembra, el trazado y el ahoyado, entre otras, y ascienden a un total de $4,2 millones de pesos (equivalente a 78 jornales). En cuanto a los insumos, se incluyen los gastos relacionados con el material vegetal y las enmiendas, que en conjunto ascienden a  $49,2 millones.</t>
  </si>
  <si>
    <t>*** Los costos de sostenimiento del año 1 comprenden tanto los gastos relacionados con la mano de obra como aquellos asociados con los insumos necesarios desde el momento de la siembra de las plantas hasta finalizar el año 1. Para el caso de Fresa Albion Cundinamarca Chocontá, en lo que respecta a la mano de obra incluye actividades como la fertilización, riego, control de malezas, plagas y enfermedades, entre otras, y ascienden a un total de $22,3 millones de pesos (equivalente a 411 jornales). En cuanto a los insumos, se incluyen los fertilizantes, plaguicidas, transportes, entre otras, que en conjunto ascienden a  $34,7 millones.</t>
  </si>
  <si>
    <t>Otra información</t>
  </si>
  <si>
    <t>Material de propagacion: Estolón // Distancia de siembra: 0,3 x 1 // Densidad de siembra - Plantas/Ha.: 33.333 // Duracion del ciclo: 3 años // Productividad/Ha/Ciclo: 72.000 kg // Inicio de Produccion desde la siembra: año 1  // Duracion de la etapa productiva: 3 años // Productividad promedio en etapa productiva  // Cultivo asociado: NA // Productividad promedio etapa productiva: 24.000 kg // % Rendimiento 1ra. Calidad: 40 // % Rendimiento 2da. Calidad: 60 (30 segunda, 20 tercera y 10 cuarta) // Precio de venta ponderado por calidad: $4.142 // Valor Jornal: $54.224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</si>
  <si>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</si>
  <si>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</si>
  <si>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</si>
  <si>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</si>
  <si>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</si>
  <si>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</si>
  <si>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</si>
  <si>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</si>
  <si>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</si>
  <si>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</si>
  <si>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</si>
  <si>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$163,4 millones, en comparación con los costos del marco original que ascienden a $78,9 millones, (mes de publicación del marco: enero - 2018).
La rentabilidad actualizada (2023 Q4) bajó frente a la rentabilidad de la primera AgroGuía, pasando del 56,2% al 45,2%. Mientras que el crecimiento de los costos fue del 207,1%, el crecimiento de los ingresos fue del 165,7%.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</si>
  <si>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</si>
  <si>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</si>
  <si>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</si>
  <si>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</si>
  <si>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</si>
  <si>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</si>
  <si>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</si>
  <si>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</si>
  <si>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</si>
  <si>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</si>
  <si>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</si>
  <si>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</si>
  <si>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</si>
  <si>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</si>
  <si>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</si>
  <si>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39% y el 15% del costo total, respectivamente. En cuanto a los costos de insumos, se destaca la participación de instalación seguido de fertilización, que representan el 43% y el 21% del costo total, respectivamente.</t>
  </si>
  <si>
    <t>Costo total</t>
  </si>
  <si>
    <t>Mano de obra</t>
  </si>
  <si>
    <t>2018 Q1</t>
  </si>
  <si>
    <t>2023 Q4</t>
  </si>
  <si>
    <t>Rentabilidad actualizada</t>
  </si>
  <si>
    <t>bajó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</si>
  <si>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</si>
  <si>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</si>
  <si>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</si>
  <si>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</si>
  <si>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</si>
  <si>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</si>
  <si>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</si>
  <si>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</si>
  <si>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</si>
  <si>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FRESA ALBION CUNDINAMARCA CHOCONTÁ</t>
  </si>
  <si>
    <t>En cuanto a los costos de mano de obra, se destaca la participación de cosecha y beneficio segido por control arvenses que representan el 39% y el 15% del costo total, respectivamente. En cuanto a los costos de insumos, se destaca la participación de instalación segido por fertilización que representan el 46% y el 21% del costo total, respectivamente.</t>
  </si>
  <si>
    <t>En cuanto a los costos de mano de obra, se destaca la participación de cosecha y beneficio segido por control arvenses que representan el 39% y el 15% del costo total, respectivamente. En cuanto a los costos de insumos, se destaca la participación de instalación segido por fertilización que representan el 43% y el 21% del costo total, respectivamente.</t>
  </si>
  <si>
    <t>En cuanto a los costos de mano de obra, se destaca la participación de cosecha y beneficio segido por control arvenses que representan el 39% y el 15% del costo total, respectivamente.</t>
  </si>
  <si>
    <t>En cuanto a los costos de insumos, se destaca la participación de instalación segido por fertilización que representan el 43% y el 21% del costo total, respectivamente.</t>
  </si>
  <si>
    <t>En cuanto a los costos de insumos, se destaca la participación de instalación segido por fertilización que representan el 46% y el 21% del costo total, respectivamente.</t>
  </si>
  <si>
    <t>En cuanto a los costos de mano de obra, se destaca la participación de cosecha y beneficio segido por control arvenses que representan el 39% y el 15% del costo total, respectivamente.En cuanto a los costos de insumos, se destaca la participación de instalación segido por fertilización que representan el 46%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</si>
  <si>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</si>
  <si>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</si>
  <si>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</si>
  <si>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</si>
  <si>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</si>
  <si>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</si>
  <si>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</si>
  <si>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</si>
  <si>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</si>
  <si>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</si>
  <si>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</si>
  <si>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</si>
  <si>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</si>
  <si>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</si>
  <si>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FRESA ALBION CUNDINAMARCA CHOCONTÁ,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</si>
  <si>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</si>
  <si>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$ 4.142/kg y con un rendimiento por hectárea de 72.000 kg por ciclo; el margen de utilidad obtenido en la producción de fresa es del 45%.</t>
  </si>
  <si>
    <t>PRECIO MINIMO</t>
  </si>
  <si>
    <t>El precio mínimo ponderado para cubrir los costos de producción, con un rendimiento de 72.000 kg para todo el ciclo de producción, es COP $ 2.270/kg.</t>
  </si>
  <si>
    <t>RENDIMIENTO MINIMO</t>
  </si>
  <si>
    <t>KG</t>
  </si>
  <si>
    <t>El rendimiento mínimo por ha/ciclo para cubrir los costos de producción, con un precio ponderado de COP $ 4.142, es de 39.458 kg/ha para todo el ciclo.</t>
  </si>
  <si>
    <t>El siguiente cuadro presenta diferentes escenarios de rentabilidad para el sistema productivo de FRESA ALBION CUNDINAMARCA CHOCONTÁ,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</si>
  <si>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</si>
  <si>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</si>
  <si>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</si>
  <si>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</si>
  <si>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</si>
  <si>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</si>
  <si>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</si>
  <si>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</si>
  <si>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</si>
  <si>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</si>
  <si>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FRESA ALBION CUNDINAMARCA CHOCONTÁ, frente a diferentes escenarios de variación de precios de venta en finca y rendimientos probables (t/ha)</t>
  </si>
  <si>
    <t>Con un precio ponderado de COP $$ 2.500/kg y con un rendimiento por hectárea de 72.000 kg por ciclo; el margen de utilidad obtenido en la producción de fresa es del 56%.</t>
  </si>
  <si>
    <t>El precio mínimo ponderado para cubrir los costos de producción, con un rendimiento de 72.000 kg para todo el ciclo de producción, es COP $ 1.096/kg.</t>
  </si>
  <si>
    <t>El rendimiento mínimo por ha/ciclo para cubrir los costos de producción, con un precio ponderado de COP $ 2.500, es de 31.562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</si>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</sst>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Part.'!$AQ$41:$AQ$42</c:f>
              <c:numCache>
                <c:formatCode>_(* #,##0_);_(* \(#,##0\);_(* "-"_);_(@_)</c:formatCode>
                <c:ptCount val="2"/>
                <c:pt idx="0">
                  <c:v>78906000</c:v>
                </c:pt>
                <c:pt idx="1">
                  <c:v>163424829.63444501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Part.'!$AR$41:$AR$42</c:f>
              <c:numCache>
                <c:formatCode>_(* #,##0_);_(* \(#,##0\);_(* "-"_);_(@_)</c:formatCode>
                <c:ptCount val="2"/>
                <c:pt idx="0">
                  <c:v>29649000</c:v>
                </c:pt>
                <c:pt idx="1">
                  <c:v>50240243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Part.'!$AS$41:$AS$42</c:f>
              <c:numCache>
                <c:formatCode>_(* #,##0_);_(* \(#,##0\);_(* "-"_);_(@_)</c:formatCode>
                <c:ptCount val="2"/>
                <c:pt idx="0">
                  <c:v>49257000</c:v>
                </c:pt>
                <c:pt idx="1">
                  <c:v>113184586.63444503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Tortas!$H$36:$H$37</c:f>
              <c:numCache>
                <c:formatCode>0%</c:formatCode>
                <c:ptCount val="2"/>
                <c:pt idx="0">
                  <c:v>0.3757508934681773</c:v>
                </c:pt>
                <c:pt idx="1">
                  <c:v>0.30742111288951207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Tortas!$I$36:$I$37</c:f>
              <c:numCache>
                <c:formatCode>0%</c:formatCode>
                <c:ptCount val="2"/>
                <c:pt idx="0">
                  <c:v>0.62424910653182264</c:v>
                </c:pt>
                <c:pt idx="1">
                  <c:v>0.69257888711048798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795879</c:v>
                </c:pt>
                <c:pt idx="1">
                  <c:v>22869516</c:v>
                </c:pt>
                <c:pt idx="2">
                  <c:v>2422395.9476572317</c:v>
                </c:pt>
                <c:pt idx="3">
                  <c:v>23941473</c:v>
                </c:pt>
                <c:pt idx="4">
                  <c:v>49204917.686787799</c:v>
                </c:pt>
                <c:pt idx="5">
                  <c:v>2054710</c:v>
                </c:pt>
                <c:pt idx="6">
                  <c:v>0</c:v>
                </c:pt>
                <c:pt idx="7">
                  <c:v>6488561</c:v>
                </c:pt>
                <c:pt idx="8">
                  <c:v>0</c:v>
                </c:pt>
                <c:pt idx="9">
                  <c:v>5407134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7645584</c:v>
                </c:pt>
                <c:pt idx="1">
                  <c:v>4880160</c:v>
                </c:pt>
                <c:pt idx="2">
                  <c:v>19520640</c:v>
                </c:pt>
                <c:pt idx="3">
                  <c:v>1952064</c:v>
                </c:pt>
                <c:pt idx="4">
                  <c:v>4204067</c:v>
                </c:pt>
                <c:pt idx="5">
                  <c:v>3795680</c:v>
                </c:pt>
                <c:pt idx="6">
                  <c:v>5151280</c:v>
                </c:pt>
                <c:pt idx="7">
                  <c:v>3090768</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Part.'!$AW$41:$AW$42</c:f>
              <c:numCache>
                <c:formatCode>0%</c:formatCode>
                <c:ptCount val="2"/>
                <c:pt idx="0">
                  <c:v>0.3757508934681773</c:v>
                </c:pt>
                <c:pt idx="1">
                  <c:v>0.30742111288951207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Part.'!$AX$41:$AX$42</c:f>
              <c:numCache>
                <c:formatCode>0%</c:formatCode>
                <c:ptCount val="2"/>
                <c:pt idx="0">
                  <c:v>0.62424910653182264</c:v>
                </c:pt>
                <c:pt idx="1">
                  <c:v>0.69257888711048798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4512000</c:v>
                </c:pt>
                <c:pt idx="1">
                  <c:v>2880000</c:v>
                </c:pt>
                <c:pt idx="2">
                  <c:v>11520000</c:v>
                </c:pt>
                <c:pt idx="3">
                  <c:v>1152000</c:v>
                </c:pt>
                <c:pt idx="4">
                  <c:v>2481000</c:v>
                </c:pt>
                <c:pt idx="5">
                  <c:v>2240000</c:v>
                </c:pt>
                <c:pt idx="6">
                  <c:v>3040000</c:v>
                </c:pt>
                <c:pt idx="7">
                  <c:v>1824000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432000</c:v>
                </c:pt>
                <c:pt idx="1">
                  <c:v>8055000</c:v>
                </c:pt>
                <c:pt idx="2">
                  <c:v>1120000</c:v>
                </c:pt>
                <c:pt idx="3">
                  <c:v>10450000</c:v>
                </c:pt>
                <c:pt idx="4">
                  <c:v>22750000</c:v>
                </c:pt>
                <c:pt idx="5">
                  <c:v>950000</c:v>
                </c:pt>
                <c:pt idx="6">
                  <c:v>0</c:v>
                </c:pt>
                <c:pt idx="7">
                  <c:v>3000000</c:v>
                </c:pt>
                <c:pt idx="8">
                  <c:v>0</c:v>
                </c:pt>
                <c:pt idx="9">
                  <c:v>2500000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7645584</c:v>
                </c:pt>
                <c:pt idx="1">
                  <c:v>4880160</c:v>
                </c:pt>
                <c:pt idx="2">
                  <c:v>19520640</c:v>
                </c:pt>
                <c:pt idx="3">
                  <c:v>1952064</c:v>
                </c:pt>
                <c:pt idx="4">
                  <c:v>4204067</c:v>
                </c:pt>
                <c:pt idx="5">
                  <c:v>3795680</c:v>
                </c:pt>
                <c:pt idx="6">
                  <c:v>5151280</c:v>
                </c:pt>
                <c:pt idx="7">
                  <c:v>3090768</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795879</c:v>
                </c:pt>
                <c:pt idx="1">
                  <c:v>22869516</c:v>
                </c:pt>
                <c:pt idx="2">
                  <c:v>2422395.9476572317</c:v>
                </c:pt>
                <c:pt idx="3">
                  <c:v>23941473</c:v>
                </c:pt>
                <c:pt idx="4">
                  <c:v>49204917.686787799</c:v>
                </c:pt>
                <c:pt idx="5">
                  <c:v>2054710</c:v>
                </c:pt>
                <c:pt idx="6">
                  <c:v>0</c:v>
                </c:pt>
                <c:pt idx="7">
                  <c:v>6488561</c:v>
                </c:pt>
                <c:pt idx="8">
                  <c:v>0</c:v>
                </c:pt>
                <c:pt idx="9">
                  <c:v>5407134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Tortas!$B$36:$B$37</c:f>
              <c:numCache>
                <c:formatCode>_(* #,##0_);_(* \(#,##0\);_(* "-"_);_(@_)</c:formatCode>
                <c:ptCount val="2"/>
                <c:pt idx="0">
                  <c:v>78906000</c:v>
                </c:pt>
                <c:pt idx="1">
                  <c:v>163424829.63444501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Tortas!$C$36:$C$37</c:f>
              <c:numCache>
                <c:formatCode>_(* #,##0_);_(* \(#,##0\);_(* "-"_);_(@_)</c:formatCode>
                <c:ptCount val="2"/>
                <c:pt idx="0">
                  <c:v>29649000</c:v>
                </c:pt>
                <c:pt idx="1">
                  <c:v>50240243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Tortas!$D$36:$D$37</c:f>
              <c:numCache>
                <c:formatCode>_(* #,##0_);_(* \(#,##0\);_(* "-"_);_(@_)</c:formatCode>
                <c:ptCount val="2"/>
                <c:pt idx="0">
                  <c:v>49257000</c:v>
                </c:pt>
                <c:pt idx="1">
                  <c:v>113184586.63444503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4204.07</v>
      </c>
      <c r="C7" s="22">
        <v>22286.06</v>
      </c>
      <c r="D7" s="22">
        <v>12688.42</v>
      </c>
      <c r="E7" s="22">
        <v>11061.7</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50240.24</v>
      </c>
      <c r="AH7" s="23">
        <v>0.30742111288951202</v>
      </c>
    </row>
    <row r="8" spans="1:34">
      <c r="A8" s="5" t="s">
        <v>52</v>
      </c>
      <c r="B8" s="22">
        <v>49204.92</v>
      </c>
      <c r="C8" s="22">
        <v>34686.129999999997</v>
      </c>
      <c r="D8" s="22">
        <v>14646.77</v>
      </c>
      <c r="E8" s="22">
        <v>14646.77</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113184.59</v>
      </c>
      <c r="AH8" s="23">
        <v>0.69257888711048776</v>
      </c>
    </row>
    <row r="9" spans="1:34">
      <c r="A9" s="9" t="s">
        <v>53</v>
      </c>
      <c r="B9" s="22">
        <v>53408.98</v>
      </c>
      <c r="C9" s="22">
        <v>56972.2</v>
      </c>
      <c r="D9" s="22">
        <v>27335.18</v>
      </c>
      <c r="E9" s="22">
        <v>25708.46</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163424.82999999999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12000</v>
      </c>
      <c r="D11" s="24">
        <v>9600</v>
      </c>
      <c r="E11" s="24">
        <v>7200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28800</v>
      </c>
      <c r="AH11" s="27"/>
    </row>
    <row r="12" spans="1:34">
      <c r="A12" s="5" t="s">
        <v>56</v>
      </c>
      <c r="B12" s="24"/>
      <c r="C12" s="24">
        <v>9000</v>
      </c>
      <c r="D12" s="24">
        <v>7200</v>
      </c>
      <c r="E12" s="24">
        <v>5400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21600</v>
      </c>
      <c r="AH12" s="27"/>
    </row>
    <row r="13" spans="1:34">
      <c r="A13" s="5" t="s">
        <v>57</v>
      </c>
      <c r="B13" s="24"/>
      <c r="C13" s="24">
        <v>6000</v>
      </c>
      <c r="D13" s="24">
        <v>4800</v>
      </c>
      <c r="E13" s="24">
        <v>3600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14400</v>
      </c>
      <c r="AH13" s="27"/>
    </row>
    <row r="14" spans="1:34">
      <c r="A14" s="5" t="s">
        <v>58</v>
      </c>
      <c r="B14" s="24"/>
      <c r="C14" s="24">
        <v>3000</v>
      </c>
      <c r="D14" s="24">
        <v>2400</v>
      </c>
      <c r="E14" s="24">
        <v>1800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7200</v>
      </c>
      <c r="AH14" s="27"/>
    </row>
    <row r="15" spans="1:34">
      <c r="A15" s="5" t="s">
        <v>59</v>
      </c>
      <c r="B15" s="113">
        <v>0</v>
      </c>
      <c r="C15" s="113">
        <v>5964</v>
      </c>
      <c r="D15" s="113">
        <v>5964</v>
      </c>
      <c r="E15" s="113">
        <v>5964</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5964</v>
      </c>
      <c r="AH15" s="27"/>
    </row>
    <row r="16" spans="1:34">
      <c r="A16" s="5" t="s">
        <v>60</v>
      </c>
      <c r="B16" s="113">
        <v>0</v>
      </c>
      <c r="C16" s="113">
        <v>3976</v>
      </c>
      <c r="D16" s="113">
        <v>3976</v>
      </c>
      <c r="E16" s="113">
        <v>3976</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3976</v>
      </c>
      <c r="AH16" s="27"/>
    </row>
    <row r="17" spans="1:34">
      <c r="A17" s="5" t="s">
        <v>61</v>
      </c>
      <c r="B17" s="113">
        <v>0</v>
      </c>
      <c r="C17" s="113">
        <v>1988</v>
      </c>
      <c r="D17" s="113">
        <v>1988</v>
      </c>
      <c r="E17" s="113">
        <v>1988</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1988</v>
      </c>
      <c r="AH17" s="27"/>
    </row>
    <row r="18" spans="1:34">
      <c r="A18" s="5" t="s">
        <v>62</v>
      </c>
      <c r="B18" s="113">
        <v>0</v>
      </c>
      <c r="C18" s="113">
        <v>1657</v>
      </c>
      <c r="D18" s="113">
        <v>1657</v>
      </c>
      <c r="E18" s="113">
        <v>1657</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1657</v>
      </c>
      <c r="AH18" s="27"/>
    </row>
    <row r="19" spans="1:34">
      <c r="A19" s="4" t="s">
        <v>63</v>
      </c>
      <c r="B19" s="22"/>
      <c r="C19" s="22">
        <v>124251</v>
      </c>
      <c r="D19" s="22">
        <v>99400.8</v>
      </c>
      <c r="E19" s="22">
        <v>74550.600000000006</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298202.40000000002</v>
      </c>
      <c r="AH19" s="27"/>
    </row>
    <row r="20" spans="1:34">
      <c r="A20" s="3" t="s">
        <v>64</v>
      </c>
      <c r="B20" s="25">
        <v>-53408.98</v>
      </c>
      <c r="C20" s="25">
        <v>67278.8</v>
      </c>
      <c r="D20" s="25">
        <v>72065.62</v>
      </c>
      <c r="E20" s="25">
        <v>48842.14</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134777.57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15633</v>
      </c>
      <c r="D121" s="70">
        <v>7488</v>
      </c>
      <c r="E121" s="70">
        <v>6528</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29649</v>
      </c>
      <c r="AH121" s="71">
        <v>0.3757508934681773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37739</v>
      </c>
      <c r="D122" s="70">
        <v>5759</v>
      </c>
      <c r="E122" s="70">
        <v>5759</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49257</v>
      </c>
      <c r="AH122" s="71">
        <v>0.62424910653182264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53372</v>
      </c>
      <c r="D123" s="70">
        <v>13247</v>
      </c>
      <c r="E123" s="70">
        <v>12287</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78906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12000</v>
      </c>
      <c r="D125" s="73">
        <v>9600</v>
      </c>
      <c r="E125" s="73">
        <v>7200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28800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9000</v>
      </c>
      <c r="D126" s="73">
        <v>7200</v>
      </c>
      <c r="E126" s="73">
        <v>5400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21600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6000</v>
      </c>
      <c r="D127" s="73">
        <v>4800</v>
      </c>
      <c r="E127" s="73">
        <v>3600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14400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3000</v>
      </c>
      <c r="D128" s="73">
        <v>2400</v>
      </c>
      <c r="E128" s="73">
        <v>1800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7200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3.6</v>
      </c>
      <c r="D129" s="74">
        <v>3.6</v>
      </c>
      <c r="E129" s="74">
        <v>3.6</v>
      </c>
      <c r="F129" s="74">
        <v>3.6</v>
      </c>
      <c r="G129" s="74">
        <v>3.6</v>
      </c>
      <c r="H129" s="74">
        <v>3.6</v>
      </c>
      <c r="I129" s="74">
        <v>3.6</v>
      </c>
      <c r="J129" s="74">
        <v>3.6</v>
      </c>
      <c r="K129" s="74">
        <v>3.6</v>
      </c>
      <c r="L129" s="74">
        <v>3.6</v>
      </c>
      <c r="M129" s="74">
        <v>3.6</v>
      </c>
      <c r="N129" s="74">
        <v>3.6</v>
      </c>
      <c r="O129" s="74">
        <v>3.6</v>
      </c>
      <c r="P129" s="74">
        <v>3.6</v>
      </c>
      <c r="Q129" s="74">
        <v>3.6</v>
      </c>
      <c r="R129" s="74">
        <v>3.6</v>
      </c>
      <c r="S129" s="74">
        <v>3.6</v>
      </c>
      <c r="T129" s="74">
        <v>3.6</v>
      </c>
      <c r="U129" s="74">
        <v>3.6</v>
      </c>
      <c r="V129" s="74">
        <v>3.6</v>
      </c>
      <c r="W129" s="74">
        <v>3.6</v>
      </c>
      <c r="X129" s="74">
        <v>3.6</v>
      </c>
      <c r="Y129" s="74">
        <v>3.6</v>
      </c>
      <c r="Z129" s="74">
        <v>3.6</v>
      </c>
      <c r="AA129" s="74">
        <v>3.6</v>
      </c>
      <c r="AB129" s="74">
        <v>3.6</v>
      </c>
      <c r="AC129" s="74">
        <v>3.6</v>
      </c>
      <c r="AD129" s="74">
        <v>3.6</v>
      </c>
      <c r="AE129" s="74">
        <v>3.6</v>
      </c>
      <c r="AF129" s="74">
        <v>3.6</v>
      </c>
      <c r="AG129" s="74">
        <v>3.6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2.4</v>
      </c>
      <c r="D130" s="74">
        <v>2.4</v>
      </c>
      <c r="E130" s="74">
        <v>2.4</v>
      </c>
      <c r="F130" s="74">
        <v>2.4</v>
      </c>
      <c r="G130" s="74">
        <v>2.4</v>
      </c>
      <c r="H130" s="74">
        <v>2.4</v>
      </c>
      <c r="I130" s="74">
        <v>2.4</v>
      </c>
      <c r="J130" s="74">
        <v>2.4</v>
      </c>
      <c r="K130" s="74">
        <v>2.4</v>
      </c>
      <c r="L130" s="74">
        <v>2.4</v>
      </c>
      <c r="M130" s="74">
        <v>2.4</v>
      </c>
      <c r="N130" s="74">
        <v>2.4</v>
      </c>
      <c r="O130" s="74">
        <v>2.4</v>
      </c>
      <c r="P130" s="74">
        <v>2.4</v>
      </c>
      <c r="Q130" s="74">
        <v>2.4</v>
      </c>
      <c r="R130" s="74">
        <v>2.4</v>
      </c>
      <c r="S130" s="74">
        <v>2.4</v>
      </c>
      <c r="T130" s="74">
        <v>2.4</v>
      </c>
      <c r="U130" s="74">
        <v>2.4</v>
      </c>
      <c r="V130" s="74">
        <v>2.4</v>
      </c>
      <c r="W130" s="74">
        <v>2.4</v>
      </c>
      <c r="X130" s="74">
        <v>2.4</v>
      </c>
      <c r="Y130" s="74">
        <v>2.4</v>
      </c>
      <c r="Z130" s="74">
        <v>2.4</v>
      </c>
      <c r="AA130" s="74">
        <v>2.4</v>
      </c>
      <c r="AB130" s="74">
        <v>2.4</v>
      </c>
      <c r="AC130" s="74">
        <v>2.4</v>
      </c>
      <c r="AD130" s="74">
        <v>2.4</v>
      </c>
      <c r="AE130" s="74">
        <v>2.4</v>
      </c>
      <c r="AF130" s="74">
        <v>2.4</v>
      </c>
      <c r="AG130" s="74">
        <v>2.4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1.2</v>
      </c>
      <c r="D131" s="74">
        <v>1.2</v>
      </c>
      <c r="E131" s="74">
        <v>1.2</v>
      </c>
      <c r="F131" s="74">
        <v>1.2</v>
      </c>
      <c r="G131" s="74">
        <v>1.2</v>
      </c>
      <c r="H131" s="74">
        <v>1.2</v>
      </c>
      <c r="I131" s="74">
        <v>1.2</v>
      </c>
      <c r="J131" s="74">
        <v>1.2</v>
      </c>
      <c r="K131" s="74">
        <v>1.2</v>
      </c>
      <c r="L131" s="74">
        <v>1.2</v>
      </c>
      <c r="M131" s="74">
        <v>1.2</v>
      </c>
      <c r="N131" s="74">
        <v>1.2</v>
      </c>
      <c r="O131" s="74">
        <v>1.2</v>
      </c>
      <c r="P131" s="74">
        <v>1.2</v>
      </c>
      <c r="Q131" s="74">
        <v>1.2</v>
      </c>
      <c r="R131" s="74">
        <v>1.2</v>
      </c>
      <c r="S131" s="74">
        <v>1.2</v>
      </c>
      <c r="T131" s="74">
        <v>1.2</v>
      </c>
      <c r="U131" s="74">
        <v>1.2</v>
      </c>
      <c r="V131" s="74">
        <v>1.2</v>
      </c>
      <c r="W131" s="74">
        <v>1.2</v>
      </c>
      <c r="X131" s="74">
        <v>1.2</v>
      </c>
      <c r="Y131" s="74">
        <v>1.2</v>
      </c>
      <c r="Z131" s="74">
        <v>1.2</v>
      </c>
      <c r="AA131" s="74">
        <v>1.2</v>
      </c>
      <c r="AB131" s="74">
        <v>1.2</v>
      </c>
      <c r="AC131" s="74">
        <v>1.2</v>
      </c>
      <c r="AD131" s="74">
        <v>1.2</v>
      </c>
      <c r="AE131" s="74">
        <v>1.2</v>
      </c>
      <c r="AF131" s="74">
        <v>1.2</v>
      </c>
      <c r="AG131" s="74">
        <v>1.2</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1</v>
      </c>
      <c r="D132" s="74">
        <v>1</v>
      </c>
      <c r="E132" s="74">
        <v>1</v>
      </c>
      <c r="F132" s="74">
        <v>1</v>
      </c>
      <c r="G132" s="74">
        <v>1</v>
      </c>
      <c r="H132" s="74">
        <v>1</v>
      </c>
      <c r="I132" s="74">
        <v>1</v>
      </c>
      <c r="J132" s="74">
        <v>1</v>
      </c>
      <c r="K132" s="74">
        <v>1</v>
      </c>
      <c r="L132" s="74">
        <v>1</v>
      </c>
      <c r="M132" s="74">
        <v>1</v>
      </c>
      <c r="N132" s="74">
        <v>1</v>
      </c>
      <c r="O132" s="74">
        <v>1</v>
      </c>
      <c r="P132" s="74">
        <v>1</v>
      </c>
      <c r="Q132" s="74">
        <v>1</v>
      </c>
      <c r="R132" s="74">
        <v>1</v>
      </c>
      <c r="S132" s="74">
        <v>1</v>
      </c>
      <c r="T132" s="74">
        <v>1</v>
      </c>
      <c r="U132" s="74">
        <v>1</v>
      </c>
      <c r="V132" s="74">
        <v>1</v>
      </c>
      <c r="W132" s="74">
        <v>1</v>
      </c>
      <c r="X132" s="74">
        <v>1</v>
      </c>
      <c r="Y132" s="74">
        <v>1</v>
      </c>
      <c r="Z132" s="74">
        <v>1</v>
      </c>
      <c r="AA132" s="74">
        <v>1</v>
      </c>
      <c r="AB132" s="74">
        <v>1</v>
      </c>
      <c r="AC132" s="74">
        <v>1</v>
      </c>
      <c r="AD132" s="74">
        <v>1</v>
      </c>
      <c r="AE132" s="74">
        <v>1</v>
      </c>
      <c r="AF132" s="74">
        <v>1</v>
      </c>
      <c r="AG132" s="74">
        <v>1</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75000</v>
      </c>
      <c r="D133" s="70">
        <v>60000</v>
      </c>
      <c r="E133" s="70">
        <v>45000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180000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21628</v>
      </c>
      <c r="D134" s="70">
        <v>46753</v>
      </c>
      <c r="E134" s="70">
        <v>32713</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101094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4512000</v>
      </c>
      <c r="AY8" s="21" t="s">
        <v>85</v>
      </c>
      <c r="AZ8" s="89">
        <v>432000</v>
      </c>
    </row>
    <row r="9" spans="2:59" ht="14.45" customHeight="1">
      <c r="B9" s="136"/>
      <c r="C9" s="136"/>
      <c r="D9" s="136"/>
      <c r="E9" s="136"/>
      <c r="F9" s="136"/>
      <c r="G9" s="136"/>
      <c r="H9" s="136"/>
      <c r="I9" s="136"/>
      <c r="J9" s="37"/>
      <c r="AP9" s="21" t="s">
        <v>86</v>
      </c>
      <c r="AQ9" s="89">
        <v>2880000</v>
      </c>
      <c r="AY9" s="21" t="s">
        <v>86</v>
      </c>
      <c r="AZ9" s="89">
        <v>8055000</v>
      </c>
    </row>
    <row r="10" spans="2:59" ht="14.45" customHeight="1">
      <c r="B10" s="136"/>
      <c r="C10" s="136"/>
      <c r="D10" s="136"/>
      <c r="E10" s="136"/>
      <c r="F10" s="136"/>
      <c r="G10" s="136"/>
      <c r="H10" s="136"/>
      <c r="I10" s="136"/>
      <c r="J10" s="37"/>
      <c r="AP10" s="21" t="s">
        <v>87</v>
      </c>
      <c r="AQ10" s="89">
        <v>11520000</v>
      </c>
      <c r="AY10" s="21" t="s">
        <v>87</v>
      </c>
      <c r="AZ10" s="89">
        <v>1120000</v>
      </c>
    </row>
    <row r="11" spans="2:59" ht="14.45" customHeight="1">
      <c r="B11" s="76" t="s">
        <v>88</v>
      </c>
      <c r="C11" s="76"/>
      <c r="D11" s="76"/>
      <c r="E11" s="76"/>
      <c r="F11" s="76"/>
      <c r="G11" s="76"/>
      <c r="H11" s="76"/>
      <c r="I11" s="76"/>
      <c r="AP11" s="21" t="s">
        <v>89</v>
      </c>
      <c r="AQ11" s="89">
        <v>1152000</v>
      </c>
      <c r="AY11" s="21" t="s">
        <v>89</v>
      </c>
      <c r="AZ11" s="89">
        <v>10450000</v>
      </c>
    </row>
    <row r="12" spans="2:59" ht="14.45" customHeight="1">
      <c r="B12" s="76"/>
      <c r="C12" s="76"/>
      <c r="D12" s="76"/>
      <c r="E12" s="76"/>
      <c r="F12" s="76"/>
      <c r="G12" s="76"/>
      <c r="H12" s="76"/>
      <c r="I12" s="76"/>
      <c r="AP12" s="21" t="s">
        <v>90</v>
      </c>
      <c r="AQ12" s="89">
        <v>2481000</v>
      </c>
      <c r="AY12" s="21" t="s">
        <v>90</v>
      </c>
      <c r="AZ12" s="89">
        <v>22750000</v>
      </c>
    </row>
    <row r="13" spans="2:59" ht="14.45" customHeight="1">
      <c r="B13" s="76"/>
      <c r="C13" s="76"/>
      <c r="D13" s="76"/>
      <c r="E13" s="76"/>
      <c r="F13" s="76"/>
      <c r="G13" s="76"/>
      <c r="H13" s="76"/>
      <c r="I13" s="76"/>
      <c r="AP13" s="21" t="s">
        <v>91</v>
      </c>
      <c r="AQ13" s="89">
        <v>2240000</v>
      </c>
      <c r="AY13" s="21" t="s">
        <v>91</v>
      </c>
      <c r="AZ13" s="89">
        <v>950000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3040000</v>
      </c>
      <c r="AY16" s="21" t="s">
        <v>92</v>
      </c>
      <c r="AZ16" s="89">
        <v>0</v>
      </c>
    </row>
    <row r="17" spans="42:59" ht="14.45" customHeight="1">
      <c r="AP17" s="21" t="s">
        <v>93</v>
      </c>
      <c r="AQ17" s="89">
        <v>1824000</v>
      </c>
      <c r="AY17" s="21" t="s">
        <v>93</v>
      </c>
      <c r="AZ17" s="89">
        <v>3000000</v>
      </c>
    </row>
    <row r="18" spans="42:59">
      <c r="AP18" s="21" t="s">
        <v>94</v>
      </c>
      <c r="AQ18" s="89">
        <v>0</v>
      </c>
      <c r="AY18" s="21" t="s">
        <v>94</v>
      </c>
      <c r="AZ18" s="89">
        <v>0</v>
      </c>
    </row>
    <row r="19" spans="42:59">
      <c r="AP19" s="21" t="s">
        <v>95</v>
      </c>
      <c r="AQ19" s="89">
        <v>0</v>
      </c>
      <c r="AY19" s="21" t="s">
        <v>95</v>
      </c>
      <c r="AZ19" s="89">
        <v>2500000</v>
      </c>
    </row>
    <row r="20" spans="42:59" ht="15">
      <c r="AP20" s="77" t="s">
        <v>96</v>
      </c>
      <c r="AQ20" s="90">
        <v>29649000</v>
      </c>
      <c r="AY20" s="77" t="s">
        <v>96</v>
      </c>
      <c r="AZ20" s="90">
        <v>49257000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7645584</v>
      </c>
      <c r="AY27" s="21" t="s">
        <v>85</v>
      </c>
      <c r="AZ27" s="89">
        <v>795879</v>
      </c>
    </row>
    <row r="28" spans="42:59">
      <c r="AP28" s="21" t="s">
        <v>86</v>
      </c>
      <c r="AQ28" s="89">
        <v>4880160</v>
      </c>
      <c r="AY28" s="21" t="s">
        <v>86</v>
      </c>
      <c r="AZ28" s="89">
        <v>22869516</v>
      </c>
    </row>
    <row r="29" spans="42:59" ht="14.45" customHeight="1">
      <c r="AP29" s="21" t="s">
        <v>87</v>
      </c>
      <c r="AQ29" s="89">
        <v>19520640</v>
      </c>
      <c r="AY29" s="21" t="s">
        <v>87</v>
      </c>
      <c r="AZ29" s="89">
        <v>2422395.9476572317</v>
      </c>
    </row>
    <row r="30" spans="42:59">
      <c r="AP30" s="21" t="s">
        <v>89</v>
      </c>
      <c r="AQ30" s="89">
        <v>1952064</v>
      </c>
      <c r="AY30" s="21" t="s">
        <v>89</v>
      </c>
      <c r="AZ30" s="89">
        <v>23941473</v>
      </c>
    </row>
    <row r="31" spans="42:59">
      <c r="AP31" s="21" t="s">
        <v>90</v>
      </c>
      <c r="AQ31" s="89">
        <v>4204067</v>
      </c>
      <c r="AY31" s="21" t="s">
        <v>90</v>
      </c>
      <c r="AZ31" s="89">
        <v>49204917.686787799</v>
      </c>
    </row>
    <row r="32" spans="42:59" ht="14.45" customHeight="1">
      <c r="AP32" s="21" t="s">
        <v>91</v>
      </c>
      <c r="AQ32" s="89">
        <v>3795680</v>
      </c>
      <c r="AY32" s="21" t="s">
        <v>91</v>
      </c>
      <c r="AZ32" s="89">
        <v>2054710</v>
      </c>
    </row>
    <row r="33" spans="2:56" ht="14.45" customHeight="1">
      <c r="AP33" s="21" t="s">
        <v>92</v>
      </c>
      <c r="AQ33" s="89">
        <v>5151280</v>
      </c>
      <c r="AY33" s="21" t="s">
        <v>92</v>
      </c>
      <c r="AZ33" s="89">
        <v>0</v>
      </c>
    </row>
    <row r="34" spans="2:56">
      <c r="AP34" s="21" t="s">
        <v>93</v>
      </c>
      <c r="AQ34" s="89">
        <v>3090768</v>
      </c>
      <c r="AY34" s="21" t="s">
        <v>93</v>
      </c>
      <c r="AZ34" s="89">
        <v>6488561</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5407134</v>
      </c>
    </row>
    <row r="37" spans="2:56" ht="14.45" customHeight="1">
      <c r="B37" s="136"/>
      <c r="C37" s="136"/>
      <c r="D37" s="136"/>
      <c r="E37" s="136"/>
      <c r="F37" s="136"/>
      <c r="G37" s="136"/>
      <c r="H37" s="136"/>
      <c r="I37" s="136"/>
      <c r="AP37" s="77" t="s">
        <v>96</v>
      </c>
      <c r="AQ37" s="90">
        <v>50240243</v>
      </c>
      <c r="AY37" s="77" t="s">
        <v>96</v>
      </c>
      <c r="AZ37" s="90">
        <v>113184586.63444503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78906000</v>
      </c>
      <c r="AR41" s="110">
        <v>29649000</v>
      </c>
      <c r="AS41" s="110">
        <v>49257000</v>
      </c>
      <c r="AV41" s="21" t="s">
        <v>101</v>
      </c>
      <c r="AW41" s="91">
        <v>0.3757508934681773</v>
      </c>
      <c r="AX41" s="91">
        <v>0.62424910653182264</v>
      </c>
    </row>
    <row r="42" spans="2:56" ht="15">
      <c r="B42" s="38"/>
      <c r="C42" s="38"/>
      <c r="D42" s="38"/>
      <c r="E42" s="38"/>
      <c r="F42" s="38"/>
      <c r="G42" s="38"/>
      <c r="H42" s="38"/>
      <c r="I42" s="38"/>
      <c r="AP42" s="21" t="s">
        <v>102</v>
      </c>
      <c r="AQ42" s="110">
        <v>163424829.63444501</v>
      </c>
      <c r="AR42" s="110">
        <v>50240243</v>
      </c>
      <c r="AS42" s="110">
        <v>113184586.63444503</v>
      </c>
      <c r="AV42" s="21" t="s">
        <v>102</v>
      </c>
      <c r="AW42" s="91">
        <v>0.30742111288951207</v>
      </c>
      <c r="AX42" s="91">
        <v>0.69257888711048798</v>
      </c>
    </row>
    <row r="43" spans="2:56">
      <c r="BD43" s="92">
        <v>67910751980667.016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0.45196675144130294</v>
      </c>
    </row>
    <row r="54" spans="2:55">
      <c r="BA54" s="21" t="s">
        <v>105</v>
      </c>
      <c r="BC54" s="94">
        <v>0.56163333333333332</v>
      </c>
    </row>
    <row r="55" spans="2:55" ht="15" thickBot="1">
      <c r="BA55" s="21" t="s">
        <v>106</v>
      </c>
      <c r="BC55" s="94" t="s">
        <v>102</v>
      </c>
    </row>
    <row r="56" spans="2:55" ht="16.5" thickTop="1" thickBot="1">
      <c r="BA56" s="95" t="s">
        <v>107</v>
      </c>
      <c r="BB56" s="95"/>
      <c r="BC56" s="93">
        <v>78906000</v>
      </c>
    </row>
    <row r="57" spans="2:55" ht="16.5" thickTop="1" thickBot="1">
      <c r="BA57" s="96" t="s">
        <v>108</v>
      </c>
      <c r="BB57" s="96"/>
      <c r="BC57" s="97">
        <v>43103</v>
      </c>
    </row>
    <row r="58" spans="2:55" ht="16.5" thickTop="1" thickBot="1">
      <c r="BA58" s="96" t="s">
        <v>109</v>
      </c>
      <c r="BB58" s="96"/>
      <c r="BC58" s="98">
        <v>2.0711331157889767</v>
      </c>
    </row>
    <row r="59" spans="2:55" ht="16.5" thickTop="1" thickBot="1">
      <c r="BA59" s="95" t="s">
        <v>110</v>
      </c>
      <c r="BB59" s="95" t="s">
        <v>111</v>
      </c>
      <c r="BC59" s="93">
        <v>180000</v>
      </c>
    </row>
    <row r="60" spans="2:55" ht="16.5" thickTop="1" thickBot="1">
      <c r="I60" s="62" t="s">
        <v>66</v>
      </c>
      <c r="BA60" s="96" t="s">
        <v>112</v>
      </c>
      <c r="BB60" s="96"/>
      <c r="BC60" s="98">
        <v>1.6566800000000002</v>
      </c>
    </row>
    <row r="61" spans="2:55" ht="16.5" thickTop="1" thickBot="1">
      <c r="BA61" s="95" t="s">
        <v>110</v>
      </c>
      <c r="BB61" s="95" t="s">
        <v>111</v>
      </c>
      <c r="BC61" s="93">
        <v>298202.40000000002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4512000</v>
      </c>
      <c r="J5" t="s">
        <v>85</v>
      </c>
      <c r="K5" s="1">
        <v>432000</v>
      </c>
      <c r="S5" s="139"/>
      <c r="T5" s="139"/>
      <c r="U5" s="139"/>
      <c r="V5" s="139"/>
      <c r="W5" s="139"/>
      <c r="X5" s="139"/>
      <c r="Y5" s="139"/>
      <c r="Z5" s="139"/>
    </row>
    <row r="6" spans="1:27">
      <c r="A6" t="s">
        <v>86</v>
      </c>
      <c r="B6" s="1">
        <v>2880000</v>
      </c>
      <c r="J6" t="s">
        <v>86</v>
      </c>
      <c r="K6" s="1">
        <v>8055000</v>
      </c>
      <c r="S6" s="139"/>
      <c r="T6" s="139"/>
      <c r="U6" s="139"/>
      <c r="V6" s="139"/>
      <c r="W6" s="139"/>
      <c r="X6" s="139"/>
      <c r="Y6" s="139"/>
      <c r="Z6" s="139"/>
      <c r="AA6" s="18"/>
    </row>
    <row r="7" spans="1:27">
      <c r="A7" t="s">
        <v>87</v>
      </c>
      <c r="B7" s="1">
        <v>11520000</v>
      </c>
      <c r="J7" t="s">
        <v>87</v>
      </c>
      <c r="K7" s="1">
        <v>1120000</v>
      </c>
      <c r="S7" s="139"/>
      <c r="T7" s="139"/>
      <c r="U7" s="139"/>
      <c r="V7" s="139"/>
      <c r="W7" s="139"/>
      <c r="X7" s="139"/>
      <c r="Y7" s="139"/>
      <c r="Z7" s="139"/>
      <c r="AA7" s="18"/>
    </row>
    <row r="8" spans="1:27">
      <c r="A8" t="s">
        <v>89</v>
      </c>
      <c r="B8" s="1">
        <v>1152000</v>
      </c>
      <c r="J8" t="s">
        <v>89</v>
      </c>
      <c r="K8" s="1">
        <v>10450000</v>
      </c>
      <c r="S8" s="139"/>
      <c r="T8" s="139"/>
      <c r="U8" s="139"/>
      <c r="V8" s="139"/>
      <c r="W8" s="139"/>
      <c r="X8" s="139"/>
      <c r="Y8" s="139"/>
      <c r="Z8" s="139"/>
    </row>
    <row r="9" spans="1:27">
      <c r="A9" t="s">
        <v>90</v>
      </c>
      <c r="B9" s="1">
        <v>2481000</v>
      </c>
      <c r="J9" t="s">
        <v>90</v>
      </c>
      <c r="K9" s="1">
        <v>22750000</v>
      </c>
      <c r="S9" s="139"/>
      <c r="T9" s="139"/>
      <c r="U9" s="139"/>
      <c r="V9" s="139"/>
      <c r="W9" s="139"/>
      <c r="X9" s="139"/>
      <c r="Y9" s="139"/>
      <c r="Z9" s="139"/>
    </row>
    <row r="10" spans="1:27">
      <c r="A10" t="s">
        <v>91</v>
      </c>
      <c r="B10" s="1">
        <v>2240000</v>
      </c>
      <c r="J10" t="s">
        <v>91</v>
      </c>
      <c r="K10" s="1">
        <v>950000</v>
      </c>
      <c r="S10" s="139"/>
      <c r="T10" s="139"/>
      <c r="U10" s="139"/>
      <c r="V10" s="139"/>
      <c r="W10" s="139"/>
      <c r="X10" s="139"/>
      <c r="Y10" s="139"/>
      <c r="Z10" s="139"/>
    </row>
    <row r="11" spans="1:27">
      <c r="A11" t="s">
        <v>92</v>
      </c>
      <c r="B11" s="1">
        <v>3040000</v>
      </c>
      <c r="J11" t="s">
        <v>92</v>
      </c>
      <c r="K11" s="1">
        <v>0</v>
      </c>
      <c r="S11" s="139"/>
      <c r="T11" s="139"/>
      <c r="U11" s="139"/>
      <c r="V11" s="139"/>
      <c r="W11" s="139"/>
      <c r="X11" s="139"/>
      <c r="Y11" s="139"/>
      <c r="Z11" s="139"/>
    </row>
    <row r="12" spans="1:27">
      <c r="A12" t="s">
        <v>93</v>
      </c>
      <c r="B12" s="1">
        <v>1824000</v>
      </c>
      <c r="J12" t="s">
        <v>93</v>
      </c>
      <c r="K12" s="1">
        <v>3000000</v>
      </c>
    </row>
    <row r="13" spans="1:27">
      <c r="A13" t="s">
        <v>94</v>
      </c>
      <c r="B13" s="1">
        <v>0</v>
      </c>
      <c r="J13" t="s">
        <v>94</v>
      </c>
      <c r="K13" s="1">
        <v>0</v>
      </c>
    </row>
    <row r="14" spans="1:27">
      <c r="A14" t="s">
        <v>95</v>
      </c>
      <c r="B14" s="1">
        <v>0</v>
      </c>
      <c r="J14" t="s">
        <v>95</v>
      </c>
      <c r="K14" s="1">
        <v>2500000</v>
      </c>
    </row>
    <row r="15" spans="1:27">
      <c r="A15" s="12" t="s">
        <v>96</v>
      </c>
      <c r="B15" s="13">
        <v>29649000</v>
      </c>
      <c r="J15" s="12" t="s">
        <v>96</v>
      </c>
      <c r="K15" s="13">
        <v>49257000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7645584</v>
      </c>
      <c r="J22" t="s">
        <v>85</v>
      </c>
      <c r="K22" s="1">
        <v>795879</v>
      </c>
      <c r="S22" s="139"/>
      <c r="T22" s="139"/>
      <c r="U22" s="139"/>
      <c r="V22" s="139"/>
      <c r="W22" s="139"/>
      <c r="X22" s="139"/>
      <c r="Y22" s="139"/>
      <c r="Z22" s="139"/>
    </row>
    <row r="23" spans="1:26">
      <c r="A23" t="s">
        <v>86</v>
      </c>
      <c r="B23" s="1">
        <v>4880160</v>
      </c>
      <c r="J23" t="s">
        <v>86</v>
      </c>
      <c r="K23" s="1">
        <v>22869516</v>
      </c>
      <c r="S23" s="139"/>
      <c r="T23" s="139"/>
      <c r="U23" s="139"/>
      <c r="V23" s="139"/>
      <c r="W23" s="139"/>
      <c r="X23" s="139"/>
      <c r="Y23" s="139"/>
      <c r="Z23" s="139"/>
    </row>
    <row r="24" spans="1:26" ht="14.45" customHeight="1">
      <c r="A24" t="s">
        <v>87</v>
      </c>
      <c r="B24" s="1">
        <v>19520640</v>
      </c>
      <c r="J24" t="s">
        <v>87</v>
      </c>
      <c r="K24" s="1">
        <v>2422395.9476572317</v>
      </c>
      <c r="S24" s="139"/>
      <c r="T24" s="139"/>
      <c r="U24" s="139"/>
      <c r="V24" s="139"/>
      <c r="W24" s="139"/>
      <c r="X24" s="139"/>
      <c r="Y24" s="139"/>
      <c r="Z24" s="139"/>
    </row>
    <row r="25" spans="1:26">
      <c r="A25" t="s">
        <v>89</v>
      </c>
      <c r="B25" s="1">
        <v>1952064</v>
      </c>
      <c r="J25" t="s">
        <v>89</v>
      </c>
      <c r="K25" s="1">
        <v>23941473</v>
      </c>
      <c r="S25" s="139"/>
      <c r="T25" s="139"/>
      <c r="U25" s="139"/>
      <c r="V25" s="139"/>
      <c r="W25" s="139"/>
      <c r="X25" s="139"/>
      <c r="Y25" s="139"/>
      <c r="Z25" s="139"/>
    </row>
    <row r="26" spans="1:26" ht="14.45" customHeight="1">
      <c r="A26" t="s">
        <v>90</v>
      </c>
      <c r="B26" s="1">
        <v>4204067</v>
      </c>
      <c r="J26" t="s">
        <v>90</v>
      </c>
      <c r="K26" s="1">
        <v>49204917.686787799</v>
      </c>
      <c r="S26" s="139"/>
      <c r="T26" s="139"/>
      <c r="U26" s="139"/>
      <c r="V26" s="139"/>
      <c r="W26" s="139"/>
      <c r="X26" s="139"/>
      <c r="Y26" s="139"/>
      <c r="Z26" s="139"/>
    </row>
    <row r="27" spans="1:26">
      <c r="A27" t="s">
        <v>91</v>
      </c>
      <c r="B27" s="1">
        <v>3795680</v>
      </c>
      <c r="J27" t="s">
        <v>91</v>
      </c>
      <c r="K27" s="1">
        <v>2054710</v>
      </c>
      <c r="S27" s="139"/>
      <c r="T27" s="139"/>
      <c r="U27" s="139"/>
      <c r="V27" s="139"/>
      <c r="W27" s="139"/>
      <c r="X27" s="139"/>
      <c r="Y27" s="139"/>
      <c r="Z27" s="139"/>
    </row>
    <row r="28" spans="1:26">
      <c r="A28" t="s">
        <v>92</v>
      </c>
      <c r="B28" s="1">
        <v>5151280</v>
      </c>
      <c r="J28" t="s">
        <v>92</v>
      </c>
      <c r="K28" s="1">
        <v>0</v>
      </c>
      <c r="S28" s="139"/>
      <c r="T28" s="139"/>
      <c r="U28" s="139"/>
      <c r="V28" s="139"/>
      <c r="W28" s="139"/>
      <c r="X28" s="139"/>
      <c r="Y28" s="139"/>
      <c r="Z28" s="139"/>
    </row>
    <row r="29" spans="1:26">
      <c r="A29" t="s">
        <v>93</v>
      </c>
      <c r="B29" s="1">
        <v>3090768</v>
      </c>
      <c r="J29" t="s">
        <v>93</v>
      </c>
      <c r="K29" s="1">
        <v>6488561</v>
      </c>
    </row>
    <row r="30" spans="1:26">
      <c r="A30" t="s">
        <v>94</v>
      </c>
      <c r="B30" s="1">
        <v>0</v>
      </c>
      <c r="J30" t="s">
        <v>94</v>
      </c>
      <c r="K30" s="1">
        <v>0</v>
      </c>
    </row>
    <row r="31" spans="1:26">
      <c r="A31" t="s">
        <v>95</v>
      </c>
      <c r="B31" s="1">
        <v>0</v>
      </c>
      <c r="J31" t="s">
        <v>95</v>
      </c>
      <c r="K31" s="1">
        <v>5407134</v>
      </c>
    </row>
    <row r="32" spans="1:26">
      <c r="A32" s="12" t="s">
        <v>96</v>
      </c>
      <c r="B32" s="13">
        <v>50240243</v>
      </c>
      <c r="J32" s="12" t="s">
        <v>96</v>
      </c>
      <c r="K32" s="13">
        <v>113184586.63444503</v>
      </c>
    </row>
    <row r="35" spans="1:15">
      <c r="B35" t="s">
        <v>99</v>
      </c>
      <c r="C35" t="s">
        <v>100</v>
      </c>
      <c r="D35" t="s">
        <v>76</v>
      </c>
      <c r="H35" t="s">
        <v>100</v>
      </c>
      <c r="I35" t="s">
        <v>76</v>
      </c>
    </row>
    <row r="36" spans="1:15">
      <c r="A36" t="s">
        <v>101</v>
      </c>
      <c r="B36" s="14">
        <v>78906000</v>
      </c>
      <c r="C36" s="14">
        <v>29649000</v>
      </c>
      <c r="D36" s="14">
        <v>49257000</v>
      </c>
      <c r="G36" t="s">
        <v>101</v>
      </c>
      <c r="H36" s="15">
        <v>0.3757508934681773</v>
      </c>
      <c r="I36" s="15">
        <v>0.62424910653182264</v>
      </c>
    </row>
    <row r="37" spans="1:15">
      <c r="A37" t="s">
        <v>102</v>
      </c>
      <c r="B37" s="14">
        <v>163424829.63444501</v>
      </c>
      <c r="C37" s="14">
        <v>50240243</v>
      </c>
      <c r="D37" s="14">
        <v>113184586.63444503</v>
      </c>
      <c r="G37" t="s">
        <v>102</v>
      </c>
      <c r="H37" s="15">
        <v>0.30742111288951207</v>
      </c>
      <c r="I37" s="15">
        <v>0.69257888711048798</v>
      </c>
    </row>
    <row r="38" spans="1:15">
      <c r="O38" s="17">
        <v>67910751980667.016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2269.79</v>
      </c>
      <c r="J11" s="19"/>
      <c r="K11" s="19"/>
    </row>
    <row r="12" spans="2:57" ht="14.45" customHeight="1" thickBot="1">
      <c r="B12" s="19"/>
      <c r="C12" s="19"/>
      <c r="D12" s="19"/>
      <c r="E12" s="19"/>
      <c r="F12" s="19"/>
      <c r="G12" s="44" t="s">
        <v>128</v>
      </c>
      <c r="H12" s="45" t="s">
        <v>129</v>
      </c>
      <c r="I12" s="46">
        <v>53408980</v>
      </c>
      <c r="J12" s="19"/>
      <c r="K12" s="19"/>
    </row>
    <row r="13" spans="2:57" ht="14.45" customHeight="1" thickBot="1">
      <c r="B13" s="19"/>
      <c r="C13" s="19"/>
      <c r="D13" s="19"/>
      <c r="E13" s="19"/>
      <c r="F13" s="19"/>
      <c r="G13" s="44" t="s">
        <v>130</v>
      </c>
      <c r="H13" s="45" t="s">
        <v>129</v>
      </c>
      <c r="I13" s="46">
        <v>25893537</v>
      </c>
      <c r="J13" s="19"/>
      <c r="K13" s="19"/>
    </row>
    <row r="14" spans="2:57" ht="14.45" customHeight="1" thickBot="1">
      <c r="B14" s="19"/>
      <c r="C14" s="19"/>
      <c r="D14" s="19"/>
      <c r="E14" s="19"/>
      <c r="F14" s="19"/>
      <c r="G14" s="44" t="s">
        <v>131</v>
      </c>
      <c r="H14" s="45" t="s">
        <v>132</v>
      </c>
      <c r="I14" s="47">
        <v>72.000000000000014</v>
      </c>
      <c r="J14" s="19"/>
      <c r="K14" s="19"/>
    </row>
    <row r="15" spans="2:57" ht="14.45" customHeight="1" thickBot="1">
      <c r="B15" s="19"/>
      <c r="C15" s="19"/>
      <c r="D15" s="19"/>
      <c r="E15" s="19"/>
      <c r="F15" s="19"/>
      <c r="G15" s="44" t="s">
        <v>133</v>
      </c>
      <c r="H15" s="45" t="s">
        <v>134</v>
      </c>
      <c r="I15" s="48">
        <v>45.196675144130296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2269.79</v>
      </c>
      <c r="AS25" s="21" t="s">
        <v>111</v>
      </c>
    </row>
    <row r="26" spans="2:46">
      <c r="B26" s="159" t="s">
        <v>8</v>
      </c>
      <c r="C26" s="143" t="s">
        <v>139</v>
      </c>
      <c r="D26" s="143"/>
      <c r="E26" s="143"/>
      <c r="F26" s="143"/>
      <c r="G26" s="143"/>
      <c r="H26" s="143"/>
      <c r="I26" s="143"/>
      <c r="J26" s="143"/>
      <c r="K26" s="143"/>
      <c r="L26" s="143"/>
      <c r="M26" s="143"/>
      <c r="N26" s="143"/>
      <c r="O26" s="144"/>
      <c r="AP26" s="21" t="s">
        <v>140</v>
      </c>
      <c r="AR26" s="73">
        <v>39458.393896226182</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4.1417000000000002</v>
      </c>
      <c r="AT30" s="101">
        <v>72000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298202.40000000002</v>
      </c>
      <c r="AV39" s="103">
        <v>4.1399999999999997</v>
      </c>
      <c r="AW39" s="104">
        <v>1.6566800000000002</v>
      </c>
    </row>
    <row r="40" spans="2:49" ht="14.45" customHeight="1">
      <c r="B40" s="19"/>
      <c r="C40" s="49"/>
      <c r="D40" s="53" t="s">
        <v>151</v>
      </c>
      <c r="E40" s="114">
        <v>3106.2750000000001</v>
      </c>
      <c r="F40" s="114">
        <v>3313.36</v>
      </c>
      <c r="G40" s="114">
        <v>3520.4450000000002</v>
      </c>
      <c r="H40" s="114">
        <v>3727.53</v>
      </c>
      <c r="I40" s="114">
        <v>3934.6149999999998</v>
      </c>
      <c r="J40" s="115">
        <v>4141.7</v>
      </c>
      <c r="K40" s="114">
        <v>4348.7850000000008</v>
      </c>
      <c r="L40" s="114">
        <v>4555.8700000000008</v>
      </c>
      <c r="M40" s="114">
        <v>4762.9549999999999</v>
      </c>
      <c r="N40" s="114">
        <v>4970.04</v>
      </c>
      <c r="O40" s="114">
        <v>5177.125</v>
      </c>
      <c r="AT40" s="21" t="s">
        <v>152</v>
      </c>
      <c r="AU40" s="102">
        <v>163424.82999999999</v>
      </c>
      <c r="AV40" s="103">
        <v>2.27</v>
      </c>
      <c r="AW40" s="104">
        <v>2.0711331204217673</v>
      </c>
    </row>
    <row r="41" spans="2:49">
      <c r="B41" s="19"/>
      <c r="C41" s="54">
        <v>-0.2</v>
      </c>
      <c r="D41" s="55">
        <v>41860.800000000003</v>
      </c>
      <c r="E41" s="56">
        <v>-0.25681286219171406</v>
      </c>
      <c r="F41" s="56">
        <v>-0.17826205830473182</v>
      </c>
      <c r="G41" s="56">
        <v>-0.10895252546327715</v>
      </c>
      <c r="H41" s="56">
        <v>-4.734405182642832E-2</v>
      </c>
      <c r="I41" s="56">
        <v>7.7793193223309664E-3</v>
      </c>
      <c r="J41" s="56">
        <v>5.7390353356214334E-2</v>
      </c>
      <c r="K41" s="56">
        <v>0.10227652700591848</v>
      </c>
      <c r="L41" s="56">
        <v>0.14308213941474043</v>
      </c>
      <c r="M41" s="56">
        <v>0.18033943770105601</v>
      </c>
      <c r="N41" s="56">
        <v>0.2144919611301786</v>
      </c>
      <c r="O41" s="56">
        <v>0.24591228268497151</v>
      </c>
      <c r="AT41" s="21" t="s">
        <v>153</v>
      </c>
      <c r="AU41" s="102">
        <v>134777.57</v>
      </c>
      <c r="AV41" s="103"/>
      <c r="AW41" s="104">
        <v>0.45196675144130294</v>
      </c>
    </row>
    <row r="42" spans="2:49">
      <c r="B42" s="19"/>
      <c r="C42" s="54">
        <v>-0.15</v>
      </c>
      <c r="D42" s="55">
        <v>52326</v>
      </c>
      <c r="E42" s="56">
        <v>-5.4502897533713537E-3</v>
      </c>
      <c r="F42" s="56">
        <v>5.7390353356214334E-2</v>
      </c>
      <c r="G42" s="56">
        <v>0.11283797962937818</v>
      </c>
      <c r="H42" s="56">
        <v>0.16212475853885716</v>
      </c>
      <c r="I42" s="56">
        <v>0.20622345545786466</v>
      </c>
      <c r="J42" s="56">
        <v>0.24591228268497151</v>
      </c>
      <c r="K42" s="56">
        <v>0.28182122160473477</v>
      </c>
      <c r="L42" s="56">
        <v>0.31446571153179226</v>
      </c>
      <c r="M42" s="56">
        <v>0.34427155016084471</v>
      </c>
      <c r="N42" s="56">
        <v>0.37159356890414291</v>
      </c>
      <c r="O42" s="56">
        <v>0.39672982614797725</v>
      </c>
    </row>
    <row r="43" spans="2:49">
      <c r="B43" s="19"/>
      <c r="C43" s="54">
        <v>-0.1</v>
      </c>
      <c r="D43" s="55">
        <v>61560</v>
      </c>
      <c r="E43" s="56">
        <v>0.14536725370963438</v>
      </c>
      <c r="F43" s="56">
        <v>0.19878180035278223</v>
      </c>
      <c r="G43" s="56">
        <v>0.24591228268497142</v>
      </c>
      <c r="H43" s="56">
        <v>0.28780604475802868</v>
      </c>
      <c r="I43" s="56">
        <v>0.32528993713918497</v>
      </c>
      <c r="J43" s="56">
        <v>0.35902544028222572</v>
      </c>
      <c r="K43" s="56">
        <v>0.38954803836402452</v>
      </c>
      <c r="L43" s="56">
        <v>0.41729585480202347</v>
      </c>
      <c r="M43" s="56">
        <v>0.44263081763671802</v>
      </c>
      <c r="N43" s="56">
        <v>0.46585453356852141</v>
      </c>
      <c r="O43" s="56">
        <v>0.48722035222578058</v>
      </c>
      <c r="AU43" s="21">
        <v>343800</v>
      </c>
    </row>
    <row r="44" spans="2:49">
      <c r="B44" s="19"/>
      <c r="C44" s="54">
        <v>-0.05</v>
      </c>
      <c r="D44" s="55">
        <v>68400</v>
      </c>
      <c r="E44" s="56">
        <v>0.23083052833867096</v>
      </c>
      <c r="F44" s="56">
        <v>0.27890362031750404</v>
      </c>
      <c r="G44" s="56">
        <v>0.32132105441647429</v>
      </c>
      <c r="H44" s="56">
        <v>0.35902544028222577</v>
      </c>
      <c r="I44" s="56">
        <v>0.39276094342526652</v>
      </c>
      <c r="J44" s="56">
        <v>0.42312289625400323</v>
      </c>
      <c r="K44" s="56">
        <v>0.45059323452762212</v>
      </c>
      <c r="L44" s="56">
        <v>0.47556626932182111</v>
      </c>
      <c r="M44" s="56">
        <v>0.49836773587304617</v>
      </c>
      <c r="N44" s="56">
        <v>0.51926908021166929</v>
      </c>
      <c r="O44" s="56">
        <v>0.53849831700320261</v>
      </c>
      <c r="AU44" s="21">
        <v>224093.03999999998</v>
      </c>
    </row>
    <row r="45" spans="2:49">
      <c r="B45" s="19"/>
      <c r="C45" s="51" t="s">
        <v>145</v>
      </c>
      <c r="D45" s="57">
        <v>72000</v>
      </c>
      <c r="E45" s="56">
        <v>0.26928900192173738</v>
      </c>
      <c r="F45" s="56">
        <v>0.31495843930162876</v>
      </c>
      <c r="G45" s="56">
        <v>0.35525500169565061</v>
      </c>
      <c r="H45" s="56">
        <v>0.39107416826811453</v>
      </c>
      <c r="I45" s="56">
        <v>0.42312289625400307</v>
      </c>
      <c r="J45" s="56">
        <v>0.45196675144130305</v>
      </c>
      <c r="K45" s="56">
        <v>0.47806357280124095</v>
      </c>
      <c r="L45" s="56">
        <v>0.50178795585572999</v>
      </c>
      <c r="M45" s="56">
        <v>0.52344934907939389</v>
      </c>
      <c r="N45" s="56">
        <v>0.5433056262010858</v>
      </c>
      <c r="O45" s="56">
        <v>0.56157340115304244</v>
      </c>
    </row>
    <row r="46" spans="2:49" ht="14.45" customHeight="1">
      <c r="B46" s="19"/>
      <c r="C46" s="54">
        <v>0.05</v>
      </c>
      <c r="D46" s="55">
        <v>75600</v>
      </c>
      <c r="E46" s="56">
        <v>0.304084763734988</v>
      </c>
      <c r="F46" s="56">
        <v>0.34757946600155126</v>
      </c>
      <c r="G46" s="56">
        <v>0.38595714447204815</v>
      </c>
      <c r="H46" s="56">
        <v>0.42007063644582338</v>
      </c>
      <c r="I46" s="56">
        <v>0.45059323452762201</v>
      </c>
      <c r="J46" s="56">
        <v>0.47806357280124095</v>
      </c>
      <c r="K46" s="56">
        <v>0.50291768838213424</v>
      </c>
      <c r="L46" s="56">
        <v>0.52551233891021909</v>
      </c>
      <c r="M46" s="56">
        <v>0.54614223721847033</v>
      </c>
      <c r="N46" s="56">
        <v>0.56505297733436743</v>
      </c>
      <c r="O46" s="56">
        <v>0.58245085824099274</v>
      </c>
    </row>
    <row r="47" spans="2:49">
      <c r="B47" s="19"/>
      <c r="C47" s="54">
        <v>0.1</v>
      </c>
      <c r="D47" s="55">
        <v>83160</v>
      </c>
      <c r="E47" s="56">
        <v>0.36734978521362538</v>
      </c>
      <c r="F47" s="56">
        <v>0.40689042363777383</v>
      </c>
      <c r="G47" s="56">
        <v>0.44177922224731653</v>
      </c>
      <c r="H47" s="56">
        <v>0.47279148767802115</v>
      </c>
      <c r="I47" s="56">
        <v>0.5005393041160201</v>
      </c>
      <c r="J47" s="56">
        <v>0.52551233891021909</v>
      </c>
      <c r="K47" s="56">
        <v>0.54810698943830394</v>
      </c>
      <c r="L47" s="56">
        <v>0.56864758082747191</v>
      </c>
      <c r="M47" s="56">
        <v>0.58740203383497303</v>
      </c>
      <c r="N47" s="56">
        <v>0.60459361575851589</v>
      </c>
      <c r="O47" s="56">
        <v>0.62040987112817514</v>
      </c>
    </row>
    <row r="48" spans="2:49">
      <c r="B48" s="19"/>
      <c r="C48" s="54">
        <v>0.15</v>
      </c>
      <c r="D48" s="55">
        <v>95634</v>
      </c>
      <c r="E48" s="56">
        <v>0.44986937844663077</v>
      </c>
      <c r="F48" s="56">
        <v>0.48425254229371639</v>
      </c>
      <c r="G48" s="56">
        <v>0.51459062804114486</v>
      </c>
      <c r="H48" s="56">
        <v>0.54155781537219239</v>
      </c>
      <c r="I48" s="56">
        <v>0.56568635140523482</v>
      </c>
      <c r="J48" s="56">
        <v>0.58740203383497314</v>
      </c>
      <c r="K48" s="56">
        <v>0.60704955603330779</v>
      </c>
      <c r="L48" s="56">
        <v>0.62491093984997548</v>
      </c>
      <c r="M48" s="56">
        <v>0.64121915985649824</v>
      </c>
      <c r="N48" s="56">
        <v>0.65616836152914426</v>
      </c>
      <c r="O48" s="56">
        <v>0.66992162706797842</v>
      </c>
    </row>
    <row r="49" spans="2:45" ht="15" thickBot="1">
      <c r="B49" s="19"/>
      <c r="C49" s="54">
        <v>0.2</v>
      </c>
      <c r="D49" s="58">
        <v>114760.8</v>
      </c>
      <c r="E49" s="56">
        <v>0.54155781537219239</v>
      </c>
      <c r="F49" s="56">
        <v>0.57021045191143027</v>
      </c>
      <c r="G49" s="56">
        <v>0.59549219003428733</v>
      </c>
      <c r="H49" s="56">
        <v>0.61796484614349367</v>
      </c>
      <c r="I49" s="56">
        <v>0.63807195950436224</v>
      </c>
      <c r="J49" s="56">
        <v>0.65616836152914426</v>
      </c>
      <c r="K49" s="56">
        <v>0.6725412966944232</v>
      </c>
      <c r="L49" s="56">
        <v>0.68742578320831305</v>
      </c>
      <c r="M49" s="56">
        <v>0.70101596654708198</v>
      </c>
      <c r="N49" s="56">
        <v>0.71347363460762026</v>
      </c>
      <c r="O49" s="56">
        <v>0.7249346892233155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72000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1095.92</v>
      </c>
      <c r="BA66" s="21" t="s">
        <v>111</v>
      </c>
    </row>
    <row r="67" spans="2:55">
      <c r="B67" s="19"/>
      <c r="C67" s="19"/>
      <c r="D67" s="19"/>
      <c r="E67" s="19"/>
      <c r="F67" s="19"/>
      <c r="G67" s="19"/>
      <c r="H67" s="19"/>
      <c r="I67" s="19"/>
      <c r="J67" s="19"/>
      <c r="K67" s="19"/>
      <c r="AS67" s="21" t="s">
        <v>150</v>
      </c>
      <c r="AT67" s="102">
        <v>180000</v>
      </c>
      <c r="AU67" s="103">
        <v>2.5</v>
      </c>
      <c r="AV67" s="104">
        <v>1</v>
      </c>
      <c r="AX67" s="21" t="s">
        <v>140</v>
      </c>
      <c r="AZ67" s="73">
        <v>31562.400000000001</v>
      </c>
      <c r="BA67" s="21" t="s">
        <v>141</v>
      </c>
    </row>
    <row r="68" spans="2:55">
      <c r="B68" s="19"/>
      <c r="C68" s="19"/>
      <c r="D68" s="19"/>
      <c r="E68" s="19"/>
      <c r="F68" s="19"/>
      <c r="G68" s="19"/>
      <c r="H68" s="19"/>
      <c r="I68" s="19"/>
      <c r="J68" s="19"/>
      <c r="K68" s="19"/>
      <c r="AS68" s="21" t="s">
        <v>152</v>
      </c>
      <c r="AT68" s="102">
        <v>78906</v>
      </c>
      <c r="AU68" s="103">
        <v>1.1000000000000001</v>
      </c>
      <c r="AV68" s="104">
        <v>0.43836666666666668</v>
      </c>
    </row>
    <row r="69" spans="2:55">
      <c r="B69" s="19"/>
      <c r="C69" s="19"/>
      <c r="D69" s="19"/>
      <c r="E69" s="19"/>
      <c r="F69" s="19"/>
      <c r="G69" s="19"/>
      <c r="H69" s="19"/>
      <c r="I69" s="19"/>
      <c r="J69" s="19"/>
      <c r="K69" s="19"/>
      <c r="AS69" s="21" t="s">
        <v>153</v>
      </c>
      <c r="AT69" s="102">
        <v>101094</v>
      </c>
      <c r="AU69" s="103"/>
      <c r="AV69" s="104">
        <v>0.56163333333333332</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1.875</v>
      </c>
      <c r="AU86" s="107">
        <v>2</v>
      </c>
      <c r="AV86" s="107">
        <v>2.125</v>
      </c>
      <c r="AW86" s="107">
        <v>2.25</v>
      </c>
      <c r="AX86" s="107">
        <v>2.375</v>
      </c>
      <c r="AY86" s="108">
        <v>2.5</v>
      </c>
      <c r="AZ86" s="107">
        <v>2.625</v>
      </c>
      <c r="BA86" s="107">
        <v>2.75</v>
      </c>
      <c r="BB86" s="107">
        <v>2.875</v>
      </c>
      <c r="BC86" s="107">
        <v>3</v>
      </c>
      <c r="BD86" s="107">
        <v>3.125</v>
      </c>
    </row>
    <row r="87" spans="2:56">
      <c r="B87" s="19"/>
      <c r="C87" s="19"/>
      <c r="D87" s="19"/>
      <c r="E87" s="19"/>
      <c r="F87" s="19"/>
      <c r="G87" s="19"/>
      <c r="H87" s="19"/>
      <c r="I87" s="19"/>
      <c r="J87" s="19"/>
      <c r="K87" s="19"/>
      <c r="AR87" s="21">
        <v>-0.2</v>
      </c>
      <c r="AS87" s="107">
        <v>41860.800000000003</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52326</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61560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68400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72000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75600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83160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95634</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114760.8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2024-04-10T19:52:10Z</dcterms:modified>
  <cp:category/>
  <cp:contentStatus/>
</cp:coreProperties>
</file>