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E9CE363-4180-4514-90FD-72C6E504F3D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<sst xmlns="http://schemas.openxmlformats.org/spreadsheetml/2006/main" count="350" uniqueCount="161">
  <si>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</si>
  <si>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Lulo Comun Santander Sucre publicada en la página web, y consta de las siguientes partes:</t>
  </si>
  <si>
    <t>Flujo de Caja</t>
  </si>
  <si>
    <t>- Flujo anualizado de los ingresos (precio y rendimiento) y los costos de producción para una hectárea de
Lulo Comun Santander Sucre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</si>
  <si>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</si>
  <si>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Lulo Comun Santander Sucre.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</si>
  <si>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</si>
  <si>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</si>
  <si>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</si>
  <si>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</si>
  <si>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</si>
  <si>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</si>
  <si>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</si>
  <si>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</si>
  <si>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Lulo Comun Santander Sucre. La participación se encuentra actualizada al 2023 Q4.</t>
  </si>
  <si>
    <t>Flujo de Caja Anual</t>
  </si>
  <si>
    <t>LULO COMUN SANTANDER SUCRE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</si>
  <si>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</si>
  <si>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</si>
  <si>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</si>
  <si>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</si>
  <si>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</si>
  <si>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</si>
  <si>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</si>
  <si>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</si>
  <si>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</si>
  <si>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</si>
  <si>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</si>
  <si>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</si>
  <si>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</si>
  <si>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</si>
  <si>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</si>
  <si>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</si>
  <si>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</si>
  <si>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</si>
  <si>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</si>
  <si>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</si>
  <si>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</si>
  <si>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</si>
  <si>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</si>
  <si>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</si>
  <si>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</si>
  <si>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</si>
  <si>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</si>
  <si>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</si>
  <si>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</si>
  <si>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</si>
  <si>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</si>
  <si>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</si>
  <si>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</si>
  <si>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</si>
  <si>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</si>
  <si>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</si>
  <si>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</si>
  <si>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</si>
  <si>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</si>
  <si>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</si>
  <si>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</si>
  <si>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</si>
  <si>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</si>
  <si>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</si>
  <si>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</si>
  <si>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</si>
  <si>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</si>
  <si>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</si>
  <si>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</si>
  <si>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</si>
  <si>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Lulo Comun Santander Sucre, en lo que respecta a la mano de obra incluye actividades como la preparación del terreno, la siembra, el trazado y el ahoyado, entre otras, y ascienden a un total de $1,3 millones de pesos (equivalente a 24 jornales). En cuanto a los insumos, se incluyen los gastos relacionados con el material vegetal y las enmiendas, que en conjunto ascienden a  $1,5 millones.</t>
  </si>
  <si>
    <t>*** Los costos de sostenimiento del año 1 comprenden tanto los gastos relacionados con la mano de obra como aquellos asociados con los insumos necesarios desde el momento de la siembra de las plantas hasta finalizar el año 1. Para el caso de Lulo Comun Santander Sucre, en lo que respecta a la mano de obra incluye actividades como la fertilización, riego, control de malezas, plagas y enfermedades, entre otras, y ascienden a un total de $9,7 millones de pesos (equivalente a 182 jornales). En cuanto a los insumos, se incluyen los fertilizantes, plaguicidas, transportes, entre otras, que en conjunto ascienden a  $20,0 millones.</t>
  </si>
  <si>
    <t>Otra información</t>
  </si>
  <si>
    <t>Material de propagacion: Colino/Plántula // Distancia de siembra: 2,5 x 3 // Densidad de siembra - Plantas/Ha.: 1.333 // Duracion del ciclo: 3 años // Productividad/Ha/Ciclo: 30.376 kg // Inicio de Produccion desde la siembra: año 1  // Duracion de la etapa productiva: 3 años // Productividad promedio en etapa productiva  // Cultivo asociado: NA // Productividad promedio etapa productiva: 10.125 kg // % Rendimiento 1ra. Calidad: 74 // % Rendimiento 2da. Calidad: 26 (16 segunda y 10 tercera) // Precio de venta ponderado por calidad: $3.114 // Valor Jornal: $53.129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</si>
  <si>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</si>
  <si>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</si>
  <si>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</si>
  <si>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</si>
  <si>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</si>
  <si>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</si>
  <si>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</si>
  <si>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</si>
  <si>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</si>
  <si>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</si>
  <si>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</si>
  <si>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$63,1 millones, en comparación con los costos del marco original que ascienden a $30,4 millones, (mes de publicación del marco: junio - 2017).
La rentabilidad actualizada (2023 Q4) bajó frente a la rentabilidad de la primera AgroGuía, pasando del 45,7% al 33,2%. Mientras que el crecimiento de los costos fue del 207,4%, el crecimiento de los ingresos fue del 168,7%.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</si>
  <si>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</si>
  <si>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</si>
  <si>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</si>
  <si>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</si>
  <si>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</si>
  <si>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</si>
  <si>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</si>
  <si>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</si>
  <si>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</si>
  <si>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</si>
  <si>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</si>
  <si>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</si>
  <si>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</si>
  <si>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</si>
  <si>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</si>
  <si>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podas seguido de control arvenses, que representan el 23% y el 23% del costo total, respectivamente. En cuanto a los costos de insumos, se destaca la participación de control fitosanitario seguido de fertilización, que representan el 48% y el 48% del costo total, respectivamente.</t>
  </si>
  <si>
    <t>Costo total</t>
  </si>
  <si>
    <t>Mano de obra</t>
  </si>
  <si>
    <t>2017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</si>
  <si>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</si>
  <si>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</si>
  <si>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</si>
  <si>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</si>
  <si>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</si>
  <si>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</si>
  <si>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</si>
  <si>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</si>
  <si>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</si>
  <si>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</si>
  <si>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</si>
  <si>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</si>
  <si>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LULO COMUN SANTANDER SUCRE</t>
  </si>
  <si>
    <t>En cuanto a los costos de mano de obra, se destaca la participación de podas segido por control arvenses que representan el 23% y el 23% del costo total, respectivamente. En cuanto a los costos de insumos, se destaca la participación de fertilización segido por control fitosanitario que representan el 61% y el 34% del costo total, respectivamente.</t>
  </si>
  <si>
    <t>En cuanto a los costos de mano de obra, se destaca la participación de podas segido por control arvenses que representan el 23% y el 23% del costo total, respectivamente. En cuanto a los costos de insumos, se destaca la participación de control fitosanitario segido por fertilización que representan el 48% y el 48% del costo total, respectivamente.</t>
  </si>
  <si>
    <t>En cuanto a los costos de mano de obra, se destaca la participación de podas segido por control arvenses que representan el 23% y el 23% del costo total, respectivamente.</t>
  </si>
  <si>
    <t>En cuanto a los costos de insumos, se destaca la participación de control fitosanitario segido por fertilización que representan el 48% y el 48% del costo total, respectivamente.</t>
  </si>
  <si>
    <t>En cuanto a los costos de insumos, se destaca la participación de fertilización segido por control fitosanitario que representan el 61% y el 34% del costo total, respectivamente.</t>
  </si>
  <si>
    <t>En cuanto a los costos de mano de obra, se destaca la participación de podas segido por control arvenses que representan el 23% y el 23% del costo total, respectivamente.En cuanto a los costos de insumos, se destaca la participación de fertilización segido por control fitosanitario que representan el 61% y el 34%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</si>
  <si>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</si>
  <si>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</si>
  <si>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</si>
  <si>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</si>
  <si>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</si>
  <si>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</si>
  <si>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</si>
  <si>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</si>
  <si>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</si>
  <si>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</si>
  <si>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</si>
  <si>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</si>
  <si>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</si>
  <si>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</si>
  <si>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LULO COMUN SANTANDER SUCRE,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</si>
  <si>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</si>
  <si>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$ 3.114/kg y con un rendimiento por hectárea de 30.376 kg por ciclo; el margen de utilidad obtenido en la producción de lulo es del 33%.</t>
  </si>
  <si>
    <t>PRECIO MINIMO</t>
  </si>
  <si>
    <t>El precio mínimo ponderado para cubrir los costos de producción, con un rendimiento de 30.376 kg para todo el ciclo de producción, es COP $ 2.079/kg.</t>
  </si>
  <si>
    <t>RENDIMIENTO MINIMO</t>
  </si>
  <si>
    <t>KG</t>
  </si>
  <si>
    <t>El rendimiento mínimo por ha/ciclo para cubrir los costos de producción, con un precio ponderado de COP $ 3.114, es de 20.276 kg/ha para todo el ciclo.</t>
  </si>
  <si>
    <t>El siguiente cuadro presenta diferentes escenarios de rentabilidad para el sistema productivo de LULO COMUN SANTANDER SUCRE,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</si>
  <si>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</si>
  <si>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</si>
  <si>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</si>
  <si>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</si>
  <si>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</si>
  <si>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</si>
  <si>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</si>
  <si>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</si>
  <si>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</si>
  <si>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</si>
  <si>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LULO COMUN SANTANDER SUCRE, frente a diferentes escenarios de variación de precios de venta en finca y rendimientos probables (t/ha)</t>
  </si>
  <si>
    <t>Con un precio ponderado de COP $$ 1.846/kg y con un rendimiento por hectárea de 30.376 kg por ciclo; el margen de utilidad obtenido en la producción de lulo es del 46%.</t>
  </si>
  <si>
    <t>El precio mínimo ponderado para cubrir los costos de producción, con un rendimiento de 30.376 kg para todo el ciclo de producción, es COP $ 1.002/kg.</t>
  </si>
  <si>
    <t>El rendimiento mínimo por ha/ciclo para cubrir los costos de producción, con un precio ponderado de COP $ 1.846, es de 16.492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</si>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</sst>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30443281</c:v>
                </c:pt>
                <c:pt idx="1">
                  <c:v>63144006.469246715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14237281</c:v>
                </c:pt>
                <c:pt idx="1">
                  <c:v>21612716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16206000</c:v>
                </c:pt>
                <c:pt idx="1">
                  <c:v>41531290.469246715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0.46766578806009773</c:v>
                </c:pt>
                <c:pt idx="1">
                  <c:v>0.34227660245990454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0.53233421193990227</c:v>
                </c:pt>
                <c:pt idx="1">
                  <c:v>0.65772339754009546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106371</c:v>
                </c:pt>
                <c:pt idx="1">
                  <c:v>20116102</c:v>
                </c:pt>
                <c:pt idx="3">
                  <c:v>19820030</c:v>
                </c:pt>
                <c:pt idx="4">
                  <c:v>1488787.4692467176</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4978962</c:v>
                </c:pt>
                <c:pt idx="1">
                  <c:v>4144062</c:v>
                </c:pt>
                <c:pt idx="2">
                  <c:v>2235795</c:v>
                </c:pt>
                <c:pt idx="3">
                  <c:v>3612772</c:v>
                </c:pt>
                <c:pt idx="4">
                  <c:v>1275096</c:v>
                </c:pt>
                <c:pt idx="5">
                  <c:v>0</c:v>
                </c:pt>
                <c:pt idx="6">
                  <c:v>5047255</c:v>
                </c:pt>
                <c:pt idx="7">
                  <c:v>318774</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0.46766578806009773</c:v>
                </c:pt>
                <c:pt idx="1">
                  <c:v>0.34227660245990454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0.53233421193990227</c:v>
                </c:pt>
                <c:pt idx="1">
                  <c:v>0.65772339754009546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3280000</c:v>
                </c:pt>
                <c:pt idx="1">
                  <c:v>2730000</c:v>
                </c:pt>
                <c:pt idx="2">
                  <c:v>1472281</c:v>
                </c:pt>
                <c:pt idx="3">
                  <c:v>2380000</c:v>
                </c:pt>
                <c:pt idx="4">
                  <c:v>840000</c:v>
                </c:pt>
                <c:pt idx="5">
                  <c:v>0</c:v>
                </c:pt>
                <c:pt idx="6">
                  <c:v>3325000</c:v>
                </c:pt>
                <c:pt idx="7">
                  <c:v>210000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48000</c:v>
                </c:pt>
                <c:pt idx="1">
                  <c:v>5546000</c:v>
                </c:pt>
                <c:pt idx="2">
                  <c:v>0</c:v>
                </c:pt>
                <c:pt idx="3">
                  <c:v>9896000</c:v>
                </c:pt>
                <c:pt idx="4">
                  <c:v>716000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4978962</c:v>
                </c:pt>
                <c:pt idx="1">
                  <c:v>4144062</c:v>
                </c:pt>
                <c:pt idx="2">
                  <c:v>2235795</c:v>
                </c:pt>
                <c:pt idx="3">
                  <c:v>3612772</c:v>
                </c:pt>
                <c:pt idx="4">
                  <c:v>1275096</c:v>
                </c:pt>
                <c:pt idx="5">
                  <c:v>0</c:v>
                </c:pt>
                <c:pt idx="6">
                  <c:v>5047255</c:v>
                </c:pt>
                <c:pt idx="7">
                  <c:v>318774</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106371</c:v>
                </c:pt>
                <c:pt idx="1">
                  <c:v>20116102</c:v>
                </c:pt>
                <c:pt idx="2">
                  <c:v>0</c:v>
                </c:pt>
                <c:pt idx="3">
                  <c:v>19820030</c:v>
                </c:pt>
                <c:pt idx="4">
                  <c:v>1488787.4692467176</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30443281</c:v>
                </c:pt>
                <c:pt idx="1">
                  <c:v>63144006.469246715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14237281</c:v>
                </c:pt>
                <c:pt idx="1">
                  <c:v>21612716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16206000</c:v>
                </c:pt>
                <c:pt idx="1">
                  <c:v>41531290.469246715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1275.0999999999999</v>
      </c>
      <c r="C7" s="22">
        <v>9684.91</v>
      </c>
      <c r="D7" s="22">
        <v>10173.82</v>
      </c>
      <c r="E7" s="22">
        <v>478.89</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21612.720000000001</v>
      </c>
      <c r="AH7" s="23">
        <v>0.34227660245990449</v>
      </c>
    </row>
    <row r="8" spans="1:34">
      <c r="A8" s="5" t="s">
        <v>52</v>
      </c>
      <c r="B8" s="22">
        <v>1488.79</v>
      </c>
      <c r="C8" s="22">
        <v>20003.52</v>
      </c>
      <c r="D8" s="22">
        <v>20038.98</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41531.29</v>
      </c>
      <c r="AH8" s="23">
        <v>0.65772339754009534</v>
      </c>
    </row>
    <row r="9" spans="1:34">
      <c r="A9" s="9" t="s">
        <v>53</v>
      </c>
      <c r="B9" s="22">
        <v>2763.88</v>
      </c>
      <c r="C9" s="22">
        <v>29688.43</v>
      </c>
      <c r="D9" s="22">
        <v>30212.799999999999</v>
      </c>
      <c r="E9" s="22">
        <v>478.89</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63144.01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278</v>
      </c>
      <c r="D11" s="24">
        <v>17390</v>
      </c>
      <c r="E11" s="24">
        <v>4810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22478</v>
      </c>
      <c r="AH11" s="27"/>
    </row>
    <row r="12" spans="1:34">
      <c r="A12" s="5" t="s">
        <v>56</v>
      </c>
      <c r="B12" s="24"/>
      <c r="C12" s="24">
        <v>60</v>
      </c>
      <c r="D12" s="24">
        <v>3760</v>
      </c>
      <c r="E12" s="24">
        <v>1040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4860</v>
      </c>
      <c r="AH12" s="27"/>
    </row>
    <row r="13" spans="1:34">
      <c r="A13" s="5" t="s">
        <v>57</v>
      </c>
      <c r="B13" s="24"/>
      <c r="C13" s="24">
        <v>38</v>
      </c>
      <c r="D13" s="24">
        <v>2350</v>
      </c>
      <c r="E13" s="24">
        <v>650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3038</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3374</v>
      </c>
      <c r="D15" s="113">
        <v>3374</v>
      </c>
      <c r="E15" s="113">
        <v>3374</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3374</v>
      </c>
      <c r="AH15" s="27"/>
    </row>
    <row r="16" spans="1:34">
      <c r="A16" s="5" t="s">
        <v>60</v>
      </c>
      <c r="B16" s="113">
        <v>0</v>
      </c>
      <c r="C16" s="113">
        <v>2699</v>
      </c>
      <c r="D16" s="113">
        <v>2699</v>
      </c>
      <c r="E16" s="113">
        <v>2699</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2699</v>
      </c>
      <c r="AH16" s="27"/>
    </row>
    <row r="17" spans="1:34">
      <c r="A17" s="5" t="s">
        <v>61</v>
      </c>
      <c r="B17" s="113">
        <v>0</v>
      </c>
      <c r="C17" s="113">
        <v>1856</v>
      </c>
      <c r="D17" s="113">
        <v>1856</v>
      </c>
      <c r="E17" s="113">
        <v>1856</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1856</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1170.44</v>
      </c>
      <c r="D19" s="22">
        <v>73183.7</v>
      </c>
      <c r="E19" s="22">
        <v>20242.3</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94596.44</v>
      </c>
      <c r="AH19" s="27"/>
    </row>
    <row r="20" spans="1:34">
      <c r="A20" s="3" t="s">
        <v>64</v>
      </c>
      <c r="B20" s="25">
        <v>-2763.88</v>
      </c>
      <c r="C20" s="25">
        <v>-28517.99</v>
      </c>
      <c r="D20" s="25">
        <v>42970.9</v>
      </c>
      <c r="E20" s="25">
        <v>19763.41</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31452.43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7220.13</v>
      </c>
      <c r="D121" s="70">
        <v>6701.78</v>
      </c>
      <c r="E121" s="70">
        <v>315.38</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14237.28</v>
      </c>
      <c r="AH121" s="71">
        <v>0.46766578806009773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8453</v>
      </c>
      <c r="D122" s="70">
        <v>7753</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16206</v>
      </c>
      <c r="AH122" s="71">
        <v>0.53233421193990227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15673.13</v>
      </c>
      <c r="D123" s="70">
        <v>14454.78</v>
      </c>
      <c r="E123" s="70">
        <v>315.38</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30443.279999999999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278</v>
      </c>
      <c r="D125" s="73">
        <v>17390</v>
      </c>
      <c r="E125" s="73">
        <v>4810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22478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60</v>
      </c>
      <c r="D126" s="73">
        <v>3760</v>
      </c>
      <c r="E126" s="73">
        <v>1040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4860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38</v>
      </c>
      <c r="D127" s="73">
        <v>2350</v>
      </c>
      <c r="E127" s="73">
        <v>650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3038</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v>
      </c>
      <c r="D129" s="74">
        <v>2</v>
      </c>
      <c r="E129" s="74">
        <v>2</v>
      </c>
      <c r="F129" s="74">
        <v>2</v>
      </c>
      <c r="G129" s="74">
        <v>2</v>
      </c>
      <c r="H129" s="74">
        <v>2</v>
      </c>
      <c r="I129" s="74">
        <v>2</v>
      </c>
      <c r="J129" s="74">
        <v>2</v>
      </c>
      <c r="K129" s="74">
        <v>2</v>
      </c>
      <c r="L129" s="74">
        <v>2</v>
      </c>
      <c r="M129" s="74">
        <v>2</v>
      </c>
      <c r="N129" s="74">
        <v>2</v>
      </c>
      <c r="O129" s="74">
        <v>2</v>
      </c>
      <c r="P129" s="74">
        <v>2</v>
      </c>
      <c r="Q129" s="74">
        <v>2</v>
      </c>
      <c r="R129" s="74">
        <v>2</v>
      </c>
      <c r="S129" s="74">
        <v>2</v>
      </c>
      <c r="T129" s="74">
        <v>2</v>
      </c>
      <c r="U129" s="74">
        <v>2</v>
      </c>
      <c r="V129" s="74">
        <v>2</v>
      </c>
      <c r="W129" s="74">
        <v>2</v>
      </c>
      <c r="X129" s="74">
        <v>2</v>
      </c>
      <c r="Y129" s="74">
        <v>2</v>
      </c>
      <c r="Z129" s="74">
        <v>2</v>
      </c>
      <c r="AA129" s="74">
        <v>2</v>
      </c>
      <c r="AB129" s="74">
        <v>2</v>
      </c>
      <c r="AC129" s="74">
        <v>2</v>
      </c>
      <c r="AD129" s="74">
        <v>2</v>
      </c>
      <c r="AE129" s="74">
        <v>2</v>
      </c>
      <c r="AF129" s="74">
        <v>2</v>
      </c>
      <c r="AG129" s="74">
        <v>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1.6</v>
      </c>
      <c r="D130" s="74">
        <v>1.6</v>
      </c>
      <c r="E130" s="74">
        <v>1.6</v>
      </c>
      <c r="F130" s="74">
        <v>1.6</v>
      </c>
      <c r="G130" s="74">
        <v>1.6</v>
      </c>
      <c r="H130" s="74">
        <v>1.6</v>
      </c>
      <c r="I130" s="74">
        <v>1.6</v>
      </c>
      <c r="J130" s="74">
        <v>1.6</v>
      </c>
      <c r="K130" s="74">
        <v>1.6</v>
      </c>
      <c r="L130" s="74">
        <v>1.6</v>
      </c>
      <c r="M130" s="74">
        <v>1.6</v>
      </c>
      <c r="N130" s="74">
        <v>1.6</v>
      </c>
      <c r="O130" s="74">
        <v>1.6</v>
      </c>
      <c r="P130" s="74">
        <v>1.6</v>
      </c>
      <c r="Q130" s="74">
        <v>1.6</v>
      </c>
      <c r="R130" s="74">
        <v>1.6</v>
      </c>
      <c r="S130" s="74">
        <v>1.6</v>
      </c>
      <c r="T130" s="74">
        <v>1.6</v>
      </c>
      <c r="U130" s="74">
        <v>1.6</v>
      </c>
      <c r="V130" s="74">
        <v>1.6</v>
      </c>
      <c r="W130" s="74">
        <v>1.6</v>
      </c>
      <c r="X130" s="74">
        <v>1.6</v>
      </c>
      <c r="Y130" s="74">
        <v>1.6</v>
      </c>
      <c r="Z130" s="74">
        <v>1.6</v>
      </c>
      <c r="AA130" s="74">
        <v>1.6</v>
      </c>
      <c r="AB130" s="74">
        <v>1.6</v>
      </c>
      <c r="AC130" s="74">
        <v>1.6</v>
      </c>
      <c r="AD130" s="74">
        <v>1.6</v>
      </c>
      <c r="AE130" s="74">
        <v>1.6</v>
      </c>
      <c r="AF130" s="74">
        <v>1.6</v>
      </c>
      <c r="AG130" s="74">
        <v>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1.1000000000000001</v>
      </c>
      <c r="D131" s="74">
        <v>1.1000000000000001</v>
      </c>
      <c r="E131" s="74">
        <v>1.1000000000000001</v>
      </c>
      <c r="F131" s="74">
        <v>1.1000000000000001</v>
      </c>
      <c r="G131" s="74">
        <v>1.1000000000000001</v>
      </c>
      <c r="H131" s="74">
        <v>1.1000000000000001</v>
      </c>
      <c r="I131" s="74">
        <v>1.1000000000000001</v>
      </c>
      <c r="J131" s="74">
        <v>1.1000000000000001</v>
      </c>
      <c r="K131" s="74">
        <v>1.1000000000000001</v>
      </c>
      <c r="L131" s="74">
        <v>1.1000000000000001</v>
      </c>
      <c r="M131" s="74">
        <v>1.1000000000000001</v>
      </c>
      <c r="N131" s="74">
        <v>1.1000000000000001</v>
      </c>
      <c r="O131" s="74">
        <v>1.1000000000000001</v>
      </c>
      <c r="P131" s="74">
        <v>1.1000000000000001</v>
      </c>
      <c r="Q131" s="74">
        <v>1.1000000000000001</v>
      </c>
      <c r="R131" s="74">
        <v>1.1000000000000001</v>
      </c>
      <c r="S131" s="74">
        <v>1.1000000000000001</v>
      </c>
      <c r="T131" s="74">
        <v>1.1000000000000001</v>
      </c>
      <c r="U131" s="74">
        <v>1.1000000000000001</v>
      </c>
      <c r="V131" s="74">
        <v>1.1000000000000001</v>
      </c>
      <c r="W131" s="74">
        <v>1.1000000000000001</v>
      </c>
      <c r="X131" s="74">
        <v>1.1000000000000001</v>
      </c>
      <c r="Y131" s="74">
        <v>1.1000000000000001</v>
      </c>
      <c r="Z131" s="74">
        <v>1.1000000000000001</v>
      </c>
      <c r="AA131" s="74">
        <v>1.1000000000000001</v>
      </c>
      <c r="AB131" s="74">
        <v>1.1000000000000001</v>
      </c>
      <c r="AC131" s="74">
        <v>1.1000000000000001</v>
      </c>
      <c r="AD131" s="74">
        <v>1.1000000000000001</v>
      </c>
      <c r="AE131" s="74">
        <v>1.1000000000000001</v>
      </c>
      <c r="AF131" s="74">
        <v>1.1000000000000001</v>
      </c>
      <c r="AG131" s="74">
        <v>1.1000000000000001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693.8</v>
      </c>
      <c r="D133" s="70">
        <v>43381</v>
      </c>
      <c r="E133" s="70">
        <v>11999</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56073.8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-14979.33</v>
      </c>
      <c r="D134" s="70">
        <v>28926.22</v>
      </c>
      <c r="E134" s="70">
        <v>11683.63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25630.52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3280000</v>
      </c>
      <c r="AY8" s="21" t="s">
        <v>85</v>
      </c>
      <c r="AZ8" s="89">
        <v>48000</v>
      </c>
    </row>
    <row r="9" spans="2:59" ht="14.45" customHeight="1">
      <c r="B9" s="136"/>
      <c r="C9" s="136"/>
      <c r="D9" s="136"/>
      <c r="E9" s="136"/>
      <c r="F9" s="136"/>
      <c r="G9" s="136"/>
      <c r="H9" s="136"/>
      <c r="I9" s="136"/>
      <c r="J9" s="37"/>
      <c r="AP9" s="21" t="s">
        <v>86</v>
      </c>
      <c r="AQ9" s="89">
        <v>2730000</v>
      </c>
      <c r="AY9" s="21" t="s">
        <v>86</v>
      </c>
      <c r="AZ9" s="89">
        <v>5546000</v>
      </c>
    </row>
    <row r="10" spans="2:59" ht="14.45" customHeight="1">
      <c r="B10" s="136"/>
      <c r="C10" s="136"/>
      <c r="D10" s="136"/>
      <c r="E10" s="136"/>
      <c r="F10" s="136"/>
      <c r="G10" s="136"/>
      <c r="H10" s="136"/>
      <c r="I10" s="136"/>
      <c r="J10" s="37"/>
      <c r="AP10" s="21" t="s">
        <v>87</v>
      </c>
      <c r="AQ10" s="89">
        <v>1472281</v>
      </c>
      <c r="AY10" s="21" t="s">
        <v>87</v>
      </c>
      <c r="AZ10" s="89">
        <v>0</v>
      </c>
    </row>
    <row r="11" spans="2:59" ht="14.45" customHeight="1">
      <c r="B11" s="76" t="s">
        <v>88</v>
      </c>
      <c r="C11" s="76"/>
      <c r="D11" s="76"/>
      <c r="E11" s="76"/>
      <c r="F11" s="76"/>
      <c r="G11" s="76"/>
      <c r="H11" s="76"/>
      <c r="I11" s="76"/>
      <c r="AP11" s="21" t="s">
        <v>89</v>
      </c>
      <c r="AQ11" s="89">
        <v>2380000</v>
      </c>
      <c r="AY11" s="21" t="s">
        <v>89</v>
      </c>
      <c r="AZ11" s="89">
        <v>9896000</v>
      </c>
    </row>
    <row r="12" spans="2:59" ht="14.45" customHeight="1">
      <c r="B12" s="76"/>
      <c r="C12" s="76"/>
      <c r="D12" s="76"/>
      <c r="E12" s="76"/>
      <c r="F12" s="76"/>
      <c r="G12" s="76"/>
      <c r="H12" s="76"/>
      <c r="I12" s="76"/>
      <c r="AP12" s="21" t="s">
        <v>90</v>
      </c>
      <c r="AQ12" s="89">
        <v>840000</v>
      </c>
      <c r="AY12" s="21" t="s">
        <v>90</v>
      </c>
      <c r="AZ12" s="89">
        <v>716000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3325000</v>
      </c>
      <c r="AY16" s="21" t="s">
        <v>92</v>
      </c>
      <c r="AZ16" s="89">
        <v>0</v>
      </c>
    </row>
    <row r="17" spans="42:59" ht="14.45" customHeight="1">
      <c r="AP17" s="21" t="s">
        <v>93</v>
      </c>
      <c r="AQ17" s="89">
        <v>210000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14237281</v>
      </c>
      <c r="AY20" s="77" t="s">
        <v>96</v>
      </c>
      <c r="AZ20" s="90">
        <v>16206000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4978962</v>
      </c>
      <c r="AY27" s="21" t="s">
        <v>85</v>
      </c>
      <c r="AZ27" s="89">
        <v>106371</v>
      </c>
    </row>
    <row r="28" spans="42:59">
      <c r="AP28" s="21" t="s">
        <v>86</v>
      </c>
      <c r="AQ28" s="89">
        <v>4144062</v>
      </c>
      <c r="AY28" s="21" t="s">
        <v>86</v>
      </c>
      <c r="AZ28" s="89">
        <v>20116102</v>
      </c>
    </row>
    <row r="29" spans="42:59" ht="14.45" customHeight="1">
      <c r="AP29" s="21" t="s">
        <v>87</v>
      </c>
      <c r="AQ29" s="89">
        <v>2235795</v>
      </c>
      <c r="AY29" s="21" t="s">
        <v>87</v>
      </c>
      <c r="AZ29" s="89"/>
    </row>
    <row r="30" spans="42:59">
      <c r="AP30" s="21" t="s">
        <v>89</v>
      </c>
      <c r="AQ30" s="89">
        <v>3612772</v>
      </c>
      <c r="AY30" s="21" t="s">
        <v>89</v>
      </c>
      <c r="AZ30" s="89">
        <v>19820030</v>
      </c>
    </row>
    <row r="31" spans="42:59">
      <c r="AP31" s="21" t="s">
        <v>90</v>
      </c>
      <c r="AQ31" s="89">
        <v>1275096</v>
      </c>
      <c r="AY31" s="21" t="s">
        <v>90</v>
      </c>
      <c r="AZ31" s="89">
        <v>1488787.4692467176</v>
      </c>
    </row>
    <row r="32" spans="42:59" ht="14.45" customHeight="1">
      <c r="AP32" s="21" t="s">
        <v>91</v>
      </c>
      <c r="AQ32" s="89">
        <v>0</v>
      </c>
      <c r="AY32" s="21" t="s">
        <v>91</v>
      </c>
      <c r="AZ32" s="89"/>
    </row>
    <row r="33" spans="2:56" ht="14.45" customHeight="1">
      <c r="AP33" s="21" t="s">
        <v>92</v>
      </c>
      <c r="AQ33" s="89">
        <v>5047255</v>
      </c>
      <c r="AY33" s="21" t="s">
        <v>92</v>
      </c>
      <c r="AZ33" s="89">
        <v>0</v>
      </c>
    </row>
    <row r="34" spans="2:56">
      <c r="AP34" s="21" t="s">
        <v>93</v>
      </c>
      <c r="AQ34" s="89">
        <v>318774</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21612716</v>
      </c>
      <c r="AY37" s="77" t="s">
        <v>96</v>
      </c>
      <c r="AZ37" s="90">
        <v>41531290.469246715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30443281</v>
      </c>
      <c r="AR41" s="110">
        <v>14237281</v>
      </c>
      <c r="AS41" s="110">
        <v>16206000</v>
      </c>
      <c r="AV41" s="21" t="s">
        <v>101</v>
      </c>
      <c r="AW41" s="91">
        <v>0.46766578806009773</v>
      </c>
      <c r="AX41" s="91">
        <v>0.53233421193990227</v>
      </c>
    </row>
    <row r="42" spans="2:56" ht="15">
      <c r="B42" s="38"/>
      <c r="C42" s="38"/>
      <c r="D42" s="38"/>
      <c r="E42" s="38"/>
      <c r="F42" s="38"/>
      <c r="G42" s="38"/>
      <c r="H42" s="38"/>
      <c r="I42" s="38"/>
      <c r="AP42" s="21" t="s">
        <v>102</v>
      </c>
      <c r="AQ42" s="110">
        <v>63144006.469246715</v>
      </c>
      <c r="AR42" s="110">
        <v>21612716</v>
      </c>
      <c r="AS42" s="110">
        <v>41531290.469246715</v>
      </c>
      <c r="AV42" s="21" t="s">
        <v>102</v>
      </c>
      <c r="AW42" s="91">
        <v>0.34227660245990454</v>
      </c>
      <c r="AX42" s="91">
        <v>0.65772339754009546</v>
      </c>
    </row>
    <row r="43" spans="2:56">
      <c r="BD43" s="92">
        <v>24918774281548.027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0.33249063072563828</v>
      </c>
    </row>
    <row r="54" spans="2:55">
      <c r="BA54" s="21" t="s">
        <v>105</v>
      </c>
      <c r="BC54" s="94">
        <v>0.45708548377317032</v>
      </c>
    </row>
    <row r="55" spans="2:55" ht="15" thickBot="1">
      <c r="BA55" s="21" t="s">
        <v>106</v>
      </c>
      <c r="BC55" s="94" t="s">
        <v>102</v>
      </c>
    </row>
    <row r="56" spans="2:55" ht="16.5" thickTop="1" thickBot="1">
      <c r="BA56" s="95" t="s">
        <v>107</v>
      </c>
      <c r="BB56" s="95"/>
      <c r="BC56" s="93">
        <v>30443281</v>
      </c>
    </row>
    <row r="57" spans="2:55" ht="16.5" thickTop="1" thickBot="1">
      <c r="BA57" s="96" t="s">
        <v>108</v>
      </c>
      <c r="BB57" s="96"/>
      <c r="BC57" s="97">
        <v>42889</v>
      </c>
    </row>
    <row r="58" spans="2:55" ht="16.5" thickTop="1" thickBot="1">
      <c r="BA58" s="96" t="s">
        <v>109</v>
      </c>
      <c r="BB58" s="96"/>
      <c r="BC58" s="98">
        <v>2.0741524696121525</v>
      </c>
    </row>
    <row r="59" spans="2:55" ht="16.5" thickTop="1" thickBot="1">
      <c r="BA59" s="95" t="s">
        <v>110</v>
      </c>
      <c r="BB59" s="95" t="s">
        <v>111</v>
      </c>
      <c r="BC59" s="93">
        <v>56073.8</v>
      </c>
    </row>
    <row r="60" spans="2:55" ht="16.5" thickTop="1" thickBot="1">
      <c r="I60" s="62" t="s">
        <v>66</v>
      </c>
      <c r="BA60" s="96" t="s">
        <v>112</v>
      </c>
      <c r="BB60" s="96"/>
      <c r="BC60" s="98">
        <v>1.6869989192813755</v>
      </c>
    </row>
    <row r="61" spans="2:55" ht="16.5" thickTop="1" thickBot="1">
      <c r="BA61" s="95" t="s">
        <v>110</v>
      </c>
      <c r="BB61" s="95" t="s">
        <v>111</v>
      </c>
      <c r="BC61" s="93">
        <v>94596.44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3280000</v>
      </c>
      <c r="J5" t="s">
        <v>85</v>
      </c>
      <c r="K5" s="1">
        <v>48000</v>
      </c>
      <c r="S5" s="139"/>
      <c r="T5" s="139"/>
      <c r="U5" s="139"/>
      <c r="V5" s="139"/>
      <c r="W5" s="139"/>
      <c r="X5" s="139"/>
      <c r="Y5" s="139"/>
      <c r="Z5" s="139"/>
    </row>
    <row r="6" spans="1:27">
      <c r="A6" t="s">
        <v>86</v>
      </c>
      <c r="B6" s="1">
        <v>2730000</v>
      </c>
      <c r="J6" t="s">
        <v>86</v>
      </c>
      <c r="K6" s="1">
        <v>5546000</v>
      </c>
      <c r="S6" s="139"/>
      <c r="T6" s="139"/>
      <c r="U6" s="139"/>
      <c r="V6" s="139"/>
      <c r="W6" s="139"/>
      <c r="X6" s="139"/>
      <c r="Y6" s="139"/>
      <c r="Z6" s="139"/>
      <c r="AA6" s="18"/>
    </row>
    <row r="7" spans="1:27">
      <c r="A7" t="s">
        <v>87</v>
      </c>
      <c r="B7" s="1">
        <v>1472281</v>
      </c>
      <c r="J7" t="s">
        <v>87</v>
      </c>
      <c r="K7" s="1">
        <v>0</v>
      </c>
      <c r="S7" s="139"/>
      <c r="T7" s="139"/>
      <c r="U7" s="139"/>
      <c r="V7" s="139"/>
      <c r="W7" s="139"/>
      <c r="X7" s="139"/>
      <c r="Y7" s="139"/>
      <c r="Z7" s="139"/>
      <c r="AA7" s="18"/>
    </row>
    <row r="8" spans="1:27">
      <c r="A8" t="s">
        <v>89</v>
      </c>
      <c r="B8" s="1">
        <v>2380000</v>
      </c>
      <c r="J8" t="s">
        <v>89</v>
      </c>
      <c r="K8" s="1">
        <v>9896000</v>
      </c>
      <c r="S8" s="139"/>
      <c r="T8" s="139"/>
      <c r="U8" s="139"/>
      <c r="V8" s="139"/>
      <c r="W8" s="139"/>
      <c r="X8" s="139"/>
      <c r="Y8" s="139"/>
      <c r="Z8" s="139"/>
    </row>
    <row r="9" spans="1:27">
      <c r="A9" t="s">
        <v>90</v>
      </c>
      <c r="B9" s="1">
        <v>840000</v>
      </c>
      <c r="J9" t="s">
        <v>90</v>
      </c>
      <c r="K9" s="1">
        <v>716000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3325000</v>
      </c>
      <c r="J11" t="s">
        <v>92</v>
      </c>
      <c r="K11" s="1">
        <v>0</v>
      </c>
      <c r="S11" s="139"/>
      <c r="T11" s="139"/>
      <c r="U11" s="139"/>
      <c r="V11" s="139"/>
      <c r="W11" s="139"/>
      <c r="X11" s="139"/>
      <c r="Y11" s="139"/>
      <c r="Z11" s="139"/>
    </row>
    <row r="12" spans="1:27">
      <c r="A12" t="s">
        <v>93</v>
      </c>
      <c r="B12" s="1">
        <v>210000</v>
      </c>
      <c r="J12" t="s">
        <v>93</v>
      </c>
      <c r="K12" s="1">
        <v>0</v>
      </c>
    </row>
    <row r="13" spans="1:27">
      <c r="A13" t="s">
        <v>94</v>
      </c>
      <c r="B13" s="1">
        <v>0</v>
      </c>
      <c r="J13" t="s">
        <v>94</v>
      </c>
      <c r="K13" s="1">
        <v>0</v>
      </c>
    </row>
    <row r="14" spans="1:27">
      <c r="A14" t="s">
        <v>95</v>
      </c>
      <c r="B14" s="1">
        <v>0</v>
      </c>
      <c r="J14" t="s">
        <v>95</v>
      </c>
      <c r="K14" s="1">
        <v>0</v>
      </c>
    </row>
    <row r="15" spans="1:27">
      <c r="A15" s="12" t="s">
        <v>96</v>
      </c>
      <c r="B15" s="13">
        <v>14237281</v>
      </c>
      <c r="J15" s="12" t="s">
        <v>96</v>
      </c>
      <c r="K15" s="13">
        <v>16206000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4978962</v>
      </c>
      <c r="J22" t="s">
        <v>85</v>
      </c>
      <c r="K22" s="1">
        <v>106371</v>
      </c>
      <c r="S22" s="139"/>
      <c r="T22" s="139"/>
      <c r="U22" s="139"/>
      <c r="V22" s="139"/>
      <c r="W22" s="139"/>
      <c r="X22" s="139"/>
      <c r="Y22" s="139"/>
      <c r="Z22" s="139"/>
    </row>
    <row r="23" spans="1:26">
      <c r="A23" t="s">
        <v>86</v>
      </c>
      <c r="B23" s="1">
        <v>4144062</v>
      </c>
      <c r="J23" t="s">
        <v>86</v>
      </c>
      <c r="K23" s="1">
        <v>20116102</v>
      </c>
      <c r="S23" s="139"/>
      <c r="T23" s="139"/>
      <c r="U23" s="139"/>
      <c r="V23" s="139"/>
      <c r="W23" s="139"/>
      <c r="X23" s="139"/>
      <c r="Y23" s="139"/>
      <c r="Z23" s="139"/>
    </row>
    <row r="24" spans="1:26" ht="14.45" customHeight="1">
      <c r="A24" t="s">
        <v>87</v>
      </c>
      <c r="B24" s="1">
        <v>2235795</v>
      </c>
      <c r="J24" t="s">
        <v>87</v>
      </c>
      <c r="K24" s="1">
        <v>0</v>
      </c>
      <c r="S24" s="139"/>
      <c r="T24" s="139"/>
      <c r="U24" s="139"/>
      <c r="V24" s="139"/>
      <c r="W24" s="139"/>
      <c r="X24" s="139"/>
      <c r="Y24" s="139"/>
      <c r="Z24" s="139"/>
    </row>
    <row r="25" spans="1:26">
      <c r="A25" t="s">
        <v>89</v>
      </c>
      <c r="B25" s="1">
        <v>3612772</v>
      </c>
      <c r="J25" t="s">
        <v>89</v>
      </c>
      <c r="K25" s="1">
        <v>19820030</v>
      </c>
      <c r="S25" s="139"/>
      <c r="T25" s="139"/>
      <c r="U25" s="139"/>
      <c r="V25" s="139"/>
      <c r="W25" s="139"/>
      <c r="X25" s="139"/>
      <c r="Y25" s="139"/>
      <c r="Z25" s="139"/>
    </row>
    <row r="26" spans="1:26" ht="14.45" customHeight="1">
      <c r="A26" t="s">
        <v>90</v>
      </c>
      <c r="B26" s="1">
        <v>1275096</v>
      </c>
      <c r="J26" t="s">
        <v>90</v>
      </c>
      <c r="K26" s="1">
        <v>1488787.4692467176</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5047255</v>
      </c>
      <c r="J28" t="s">
        <v>92</v>
      </c>
      <c r="K28" s="1">
        <v>0</v>
      </c>
      <c r="S28" s="139"/>
      <c r="T28" s="139"/>
      <c r="U28" s="139"/>
      <c r="V28" s="139"/>
      <c r="W28" s="139"/>
      <c r="X28" s="139"/>
      <c r="Y28" s="139"/>
      <c r="Z28" s="139"/>
    </row>
    <row r="29" spans="1:26">
      <c r="A29" t="s">
        <v>93</v>
      </c>
      <c r="B29" s="1">
        <v>318774</v>
      </c>
      <c r="J29" t="s">
        <v>93</v>
      </c>
      <c r="K29" s="1">
        <v>0</v>
      </c>
    </row>
    <row r="30" spans="1:26">
      <c r="A30" t="s">
        <v>94</v>
      </c>
      <c r="B30" s="1">
        <v>0</v>
      </c>
      <c r="J30" t="s">
        <v>94</v>
      </c>
      <c r="K30" s="1">
        <v>0</v>
      </c>
    </row>
    <row r="31" spans="1:26">
      <c r="A31" t="s">
        <v>95</v>
      </c>
      <c r="B31" s="1">
        <v>0</v>
      </c>
      <c r="J31" t="s">
        <v>95</v>
      </c>
      <c r="K31" s="1">
        <v>0</v>
      </c>
    </row>
    <row r="32" spans="1:26">
      <c r="A32" s="12" t="s">
        <v>96</v>
      </c>
      <c r="B32" s="13">
        <v>21612716</v>
      </c>
      <c r="J32" s="12" t="s">
        <v>96</v>
      </c>
      <c r="K32" s="13">
        <v>41531290.469246715</v>
      </c>
    </row>
    <row r="35" spans="1:15">
      <c r="B35" t="s">
        <v>99</v>
      </c>
      <c r="C35" t="s">
        <v>100</v>
      </c>
      <c r="D35" t="s">
        <v>76</v>
      </c>
      <c r="H35" t="s">
        <v>100</v>
      </c>
      <c r="I35" t="s">
        <v>76</v>
      </c>
    </row>
    <row r="36" spans="1:15">
      <c r="A36" t="s">
        <v>101</v>
      </c>
      <c r="B36" s="14">
        <v>30443281</v>
      </c>
      <c r="C36" s="14">
        <v>14237281</v>
      </c>
      <c r="D36" s="14">
        <v>16206000</v>
      </c>
      <c r="G36" t="s">
        <v>101</v>
      </c>
      <c r="H36" s="15">
        <v>0.46766578806009773</v>
      </c>
      <c r="I36" s="15">
        <v>0.53233421193990227</v>
      </c>
    </row>
    <row r="37" spans="1:15">
      <c r="A37" t="s">
        <v>102</v>
      </c>
      <c r="B37" s="14">
        <v>63144006.469246715</v>
      </c>
      <c r="C37" s="14">
        <v>21612716</v>
      </c>
      <c r="D37" s="14">
        <v>41531290.469246715</v>
      </c>
      <c r="G37" t="s">
        <v>102</v>
      </c>
      <c r="H37" s="15">
        <v>0.34227660245990454</v>
      </c>
      <c r="I37" s="15">
        <v>0.65772339754009546</v>
      </c>
    </row>
    <row r="38" spans="1:15">
      <c r="O38" s="17">
        <v>24918774281548.027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2078.75</v>
      </c>
      <c r="J11" s="19"/>
      <c r="K11" s="19"/>
    </row>
    <row r="12" spans="2:57" ht="14.45" customHeight="1" thickBot="1">
      <c r="B12" s="19"/>
      <c r="C12" s="19"/>
      <c r="D12" s="19"/>
      <c r="E12" s="19"/>
      <c r="F12" s="19"/>
      <c r="G12" s="44" t="s">
        <v>128</v>
      </c>
      <c r="H12" s="45" t="s">
        <v>129</v>
      </c>
      <c r="I12" s="46">
        <v>2763880</v>
      </c>
      <c r="J12" s="19"/>
      <c r="K12" s="19"/>
    </row>
    <row r="13" spans="2:57" ht="14.45" customHeight="1" thickBot="1">
      <c r="B13" s="19"/>
      <c r="C13" s="19"/>
      <c r="D13" s="19"/>
      <c r="E13" s="19"/>
      <c r="F13" s="19"/>
      <c r="G13" s="44" t="s">
        <v>130</v>
      </c>
      <c r="H13" s="45" t="s">
        <v>129</v>
      </c>
      <c r="I13" s="46">
        <v>23432802</v>
      </c>
      <c r="J13" s="19"/>
      <c r="K13" s="19"/>
    </row>
    <row r="14" spans="2:57" ht="14.45" customHeight="1" thickBot="1">
      <c r="B14" s="19"/>
      <c r="C14" s="19"/>
      <c r="D14" s="19"/>
      <c r="E14" s="19"/>
      <c r="F14" s="19"/>
      <c r="G14" s="44" t="s">
        <v>131</v>
      </c>
      <c r="H14" s="45" t="s">
        <v>132</v>
      </c>
      <c r="I14" s="47">
        <v>30.376000000000001</v>
      </c>
      <c r="J14" s="19"/>
      <c r="K14" s="19"/>
    </row>
    <row r="15" spans="2:57" ht="14.45" customHeight="1" thickBot="1">
      <c r="B15" s="19"/>
      <c r="C15" s="19"/>
      <c r="D15" s="19"/>
      <c r="E15" s="19"/>
      <c r="F15" s="19"/>
      <c r="G15" s="44" t="s">
        <v>133</v>
      </c>
      <c r="H15" s="45" t="s">
        <v>134</v>
      </c>
      <c r="I15" s="48">
        <v>33.249063072563828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2078.75</v>
      </c>
      <c r="AS25" s="21" t="s">
        <v>111</v>
      </c>
    </row>
    <row r="26" spans="2:46">
      <c r="B26" s="140" t="s">
        <v>8</v>
      </c>
      <c r="C26" s="149" t="s">
        <v>139</v>
      </c>
      <c r="D26" s="149"/>
      <c r="E26" s="149"/>
      <c r="F26" s="149"/>
      <c r="G26" s="149"/>
      <c r="H26" s="149"/>
      <c r="I26" s="149"/>
      <c r="J26" s="149"/>
      <c r="K26" s="149"/>
      <c r="L26" s="149"/>
      <c r="M26" s="149"/>
      <c r="N26" s="149"/>
      <c r="O26" s="150"/>
      <c r="AP26" s="21" t="s">
        <v>140</v>
      </c>
      <c r="AR26" s="73">
        <v>20276.264601078008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3.1141835659731369</v>
      </c>
      <c r="AT30" s="101">
        <v>30376</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94596.44</v>
      </c>
      <c r="AV39" s="103">
        <v>3.11</v>
      </c>
      <c r="AW39" s="104">
        <v>1.6869989192813755</v>
      </c>
    </row>
    <row r="40" spans="2:49" ht="14.45" customHeight="1">
      <c r="B40" s="19"/>
      <c r="C40" s="49"/>
      <c r="D40" s="53" t="s">
        <v>151</v>
      </c>
      <c r="E40" s="114">
        <v>2335.6376744798526</v>
      </c>
      <c r="F40" s="114">
        <v>2491.3468527785099</v>
      </c>
      <c r="G40" s="114">
        <v>2647.0560310771662</v>
      </c>
      <c r="H40" s="114">
        <v>2802.7652093758234</v>
      </c>
      <c r="I40" s="114">
        <v>2958.4743876744801</v>
      </c>
      <c r="J40" s="115">
        <v>3114.1835659731369</v>
      </c>
      <c r="K40" s="114">
        <v>3269.8927442717941</v>
      </c>
      <c r="L40" s="114">
        <v>3425.6019225704504</v>
      </c>
      <c r="M40" s="114">
        <v>3581.3111008691076</v>
      </c>
      <c r="N40" s="114">
        <v>3737.0202791677643</v>
      </c>
      <c r="O40" s="114">
        <v>3892.7294574664211</v>
      </c>
      <c r="AT40" s="21" t="s">
        <v>152</v>
      </c>
      <c r="AU40" s="102">
        <v>63144.01</v>
      </c>
      <c r="AV40" s="103">
        <v>2.08</v>
      </c>
      <c r="AW40" s="104">
        <v>2.0741526537219381</v>
      </c>
    </row>
    <row r="41" spans="2:49">
      <c r="B41" s="19"/>
      <c r="C41" s="54">
        <v>-0.2</v>
      </c>
      <c r="D41" s="55">
        <v>17660.606400000001</v>
      </c>
      <c r="E41" s="56">
        <v>-0.53080924039527966</v>
      </c>
      <c r="F41" s="56">
        <v>-0.43513366287057442</v>
      </c>
      <c r="G41" s="56">
        <v>-0.35071403564289372</v>
      </c>
      <c r="H41" s="56">
        <v>-0.27567436699606629</v>
      </c>
      <c r="I41" s="56">
        <v>-0.20853361083837871</v>
      </c>
      <c r="J41" s="56">
        <v>-0.14810693029645972</v>
      </c>
      <c r="K41" s="56">
        <v>-9.3435171710913853E-2</v>
      </c>
      <c r="L41" s="56">
        <v>-4.3733572996781503E-2</v>
      </c>
      <c r="M41" s="56">
        <v>1.646147568295977E-3</v>
      </c>
      <c r="N41" s="56">
        <v>4.3244224752950228E-2</v>
      </c>
      <c r="O41" s="56">
        <v>8.1514455762832339E-2</v>
      </c>
      <c r="AT41" s="21" t="s">
        <v>153</v>
      </c>
      <c r="AU41" s="102">
        <v>31452.43</v>
      </c>
      <c r="AV41" s="103"/>
      <c r="AW41" s="104">
        <v>0.33249063072563828</v>
      </c>
    </row>
    <row r="42" spans="2:49">
      <c r="B42" s="19"/>
      <c r="C42" s="54">
        <v>-0.15</v>
      </c>
      <c r="D42" s="55">
        <v>22075.758000000002</v>
      </c>
      <c r="E42" s="56">
        <v>-0.22464739231622372</v>
      </c>
      <c r="F42" s="56">
        <v>-0.14810693029645958</v>
      </c>
      <c r="G42" s="56">
        <v>-8.057122851431503E-2</v>
      </c>
      <c r="H42" s="56">
        <v>-2.0539493596852955E-2</v>
      </c>
      <c r="I42" s="56">
        <v>3.3173111329297095E-2</v>
      </c>
      <c r="J42" s="56">
        <v>8.1514455762832339E-2</v>
      </c>
      <c r="K42" s="56">
        <v>0.12525186263126897</v>
      </c>
      <c r="L42" s="56">
        <v>0.16501314160257485</v>
      </c>
      <c r="M42" s="56">
        <v>0.20131691805463689</v>
      </c>
      <c r="N42" s="56">
        <v>0.23459537980236028</v>
      </c>
      <c r="O42" s="56">
        <v>0.26521156461026579</v>
      </c>
    </row>
    <row r="43" spans="2:49">
      <c r="B43" s="19"/>
      <c r="C43" s="54">
        <v>-0.1</v>
      </c>
      <c r="D43" s="55">
        <v>25971.48</v>
      </c>
      <c r="E43" s="56">
        <v>-4.0950283468790136E-2</v>
      </c>
      <c r="F43" s="56">
        <v>2.4109109248009252E-2</v>
      </c>
      <c r="G43" s="56">
        <v>8.1514455762832144E-2</v>
      </c>
      <c r="H43" s="56">
        <v>0.13254143044267483</v>
      </c>
      <c r="I43" s="56">
        <v>0.17819714462990247</v>
      </c>
      <c r="J43" s="56">
        <v>0.21928728739840736</v>
      </c>
      <c r="K43" s="56">
        <v>0.25646408323657854</v>
      </c>
      <c r="L43" s="56">
        <v>0.29026117036218851</v>
      </c>
      <c r="M43" s="56">
        <v>0.32111938034644127</v>
      </c>
      <c r="N43" s="56">
        <v>0.34940607283200614</v>
      </c>
      <c r="O43" s="56">
        <v>0.37542982991872592</v>
      </c>
      <c r="AU43" s="21">
        <v>107100.958</v>
      </c>
    </row>
    <row r="44" spans="2:49">
      <c r="B44" s="19"/>
      <c r="C44" s="54">
        <v>-0.05</v>
      </c>
      <c r="D44" s="55">
        <v>28857.200000000001</v>
      </c>
      <c r="E44" s="56">
        <v>6.3144744878088785E-2</v>
      </c>
      <c r="F44" s="56">
        <v>0.12169819832320843</v>
      </c>
      <c r="G44" s="56">
        <v>0.17336301018654895</v>
      </c>
      <c r="H44" s="56">
        <v>0.2192872873984075</v>
      </c>
      <c r="I44" s="56">
        <v>0.26037743016691223</v>
      </c>
      <c r="J44" s="56">
        <v>0.29735855865856675</v>
      </c>
      <c r="K44" s="56">
        <v>0.33081767491292069</v>
      </c>
      <c r="L44" s="56">
        <v>0.36123505332596967</v>
      </c>
      <c r="M44" s="56">
        <v>0.38900744231179718</v>
      </c>
      <c r="N44" s="56">
        <v>0.41446546554880553</v>
      </c>
      <c r="O44" s="56">
        <v>0.43788684692685337</v>
      </c>
      <c r="AU44" s="21">
        <v>86458.915199999989</v>
      </c>
    </row>
    <row r="45" spans="2:49">
      <c r="B45" s="19"/>
      <c r="C45" s="51" t="s">
        <v>145</v>
      </c>
      <c r="D45" s="57">
        <v>30376</v>
      </c>
      <c r="E45" s="56">
        <v>0.1099875076341844</v>
      </c>
      <c r="F45" s="56">
        <v>0.16561328840704787</v>
      </c>
      <c r="G45" s="56">
        <v>0.21469485967722152</v>
      </c>
      <c r="H45" s="56">
        <v>0.25832292302848697</v>
      </c>
      <c r="I45" s="56">
        <v>0.29735855865856664</v>
      </c>
      <c r="J45" s="56">
        <v>0.33249063072563828</v>
      </c>
      <c r="K45" s="56">
        <v>0.36427679116727468</v>
      </c>
      <c r="L45" s="56">
        <v>0.39317330065967115</v>
      </c>
      <c r="M45" s="56">
        <v>0.4195570701962073</v>
      </c>
      <c r="N45" s="56">
        <v>0.44374219227136524</v>
      </c>
      <c r="O45" s="56">
        <v>0.46599250458051072</v>
      </c>
    </row>
    <row r="46" spans="2:49" ht="14.45" customHeight="1">
      <c r="B46" s="19"/>
      <c r="C46" s="54">
        <v>0.05</v>
      </c>
      <c r="D46" s="55">
        <v>31894.799999999999</v>
      </c>
      <c r="E46" s="56">
        <v>0.15236905488969946</v>
      </c>
      <c r="F46" s="56">
        <v>0.20534598895909323</v>
      </c>
      <c r="G46" s="56">
        <v>0.25209034254973478</v>
      </c>
      <c r="H46" s="56">
        <v>0.29364087907474951</v>
      </c>
      <c r="I46" s="56">
        <v>0.33081767491292058</v>
      </c>
      <c r="J46" s="56">
        <v>0.36427679116727457</v>
      </c>
      <c r="K46" s="56">
        <v>0.39454932492121397</v>
      </c>
      <c r="L46" s="56">
        <v>0.42206981015206779</v>
      </c>
      <c r="M46" s="56">
        <v>0.44719720971067362</v>
      </c>
      <c r="N46" s="56">
        <v>0.47023065930606212</v>
      </c>
      <c r="O46" s="56">
        <v>0.49142143293381968</v>
      </c>
    </row>
    <row r="47" spans="2:49">
      <c r="B47" s="19"/>
      <c r="C47" s="54">
        <v>0.1</v>
      </c>
      <c r="D47" s="55">
        <v>35084.28</v>
      </c>
      <c r="E47" s="56">
        <v>0.22942641353609042</v>
      </c>
      <c r="F47" s="56">
        <v>0.27758726269008471</v>
      </c>
      <c r="G47" s="56">
        <v>0.32008212959066795</v>
      </c>
      <c r="H47" s="56">
        <v>0.35785534461340868</v>
      </c>
      <c r="I47" s="56">
        <v>0.39165243173901876</v>
      </c>
      <c r="J47" s="56">
        <v>0.42206981015206779</v>
      </c>
      <c r="K47" s="56">
        <v>0.44959029538292172</v>
      </c>
      <c r="L47" s="56">
        <v>0.47460891832006163</v>
      </c>
      <c r="M47" s="56">
        <v>0.49745200882788504</v>
      </c>
      <c r="N47" s="56">
        <v>0.51839150846005644</v>
      </c>
      <c r="O47" s="56">
        <v>0.53765584812165412</v>
      </c>
    </row>
    <row r="48" spans="2:49">
      <c r="B48" s="19"/>
      <c r="C48" s="54">
        <v>0.15</v>
      </c>
      <c r="D48" s="55">
        <v>40346.921999999999</v>
      </c>
      <c r="E48" s="56">
        <v>0.32993601177051335</v>
      </c>
      <c r="F48" s="56">
        <v>0.37181501103485637</v>
      </c>
      <c r="G48" s="56">
        <v>0.40876706920927652</v>
      </c>
      <c r="H48" s="56">
        <v>0.44161334314209449</v>
      </c>
      <c r="I48" s="56">
        <v>0.47100211455566843</v>
      </c>
      <c r="J48" s="56">
        <v>0.49745200882788504</v>
      </c>
      <c r="K48" s="56">
        <v>0.52138286555036673</v>
      </c>
      <c r="L48" s="56">
        <v>0.54313818984353179</v>
      </c>
      <c r="M48" s="56">
        <v>0.56300174680685655</v>
      </c>
      <c r="N48" s="56">
        <v>0.5812100073565708</v>
      </c>
      <c r="O48" s="56">
        <v>0.59796160706230805</v>
      </c>
    </row>
    <row r="49" spans="2:45" ht="15" thickBot="1">
      <c r="B49" s="19"/>
      <c r="C49" s="54">
        <v>0.2</v>
      </c>
      <c r="D49" s="58">
        <v>48416.306400000001</v>
      </c>
      <c r="E49" s="56">
        <v>0.44161334314209449</v>
      </c>
      <c r="F49" s="56">
        <v>0.47651250919571364</v>
      </c>
      <c r="G49" s="56">
        <v>0.50730589100773049</v>
      </c>
      <c r="H49" s="56">
        <v>0.53467778595174542</v>
      </c>
      <c r="I49" s="56">
        <v>0.55916842879639039</v>
      </c>
      <c r="J49" s="56">
        <v>0.58121000735657091</v>
      </c>
      <c r="K49" s="56">
        <v>0.6011523879586389</v>
      </c>
      <c r="L49" s="56">
        <v>0.61928182486960981</v>
      </c>
      <c r="M49" s="56">
        <v>0.63583478900571377</v>
      </c>
      <c r="N49" s="56">
        <v>0.65100833946380898</v>
      </c>
      <c r="O49" s="56">
        <v>0.66496800588525673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30376</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1002.21</v>
      </c>
      <c r="BA66" s="21" t="s">
        <v>111</v>
      </c>
    </row>
    <row r="67" spans="2:55">
      <c r="B67" s="19"/>
      <c r="C67" s="19"/>
      <c r="D67" s="19"/>
      <c r="E67" s="19"/>
      <c r="F67" s="19"/>
      <c r="G67" s="19"/>
      <c r="H67" s="19"/>
      <c r="I67" s="19"/>
      <c r="J67" s="19"/>
      <c r="K67" s="19"/>
      <c r="AS67" s="21" t="s">
        <v>150</v>
      </c>
      <c r="AT67" s="102">
        <v>56073.8</v>
      </c>
      <c r="AU67" s="103">
        <v>1.85</v>
      </c>
      <c r="AV67" s="104">
        <v>1</v>
      </c>
      <c r="AX67" s="21" t="s">
        <v>140</v>
      </c>
      <c r="AZ67" s="73">
        <v>16491.571344906173</v>
      </c>
      <c r="BA67" s="21" t="s">
        <v>141</v>
      </c>
    </row>
    <row r="68" spans="2:55">
      <c r="B68" s="19"/>
      <c r="C68" s="19"/>
      <c r="D68" s="19"/>
      <c r="E68" s="19"/>
      <c r="F68" s="19"/>
      <c r="G68" s="19"/>
      <c r="H68" s="19"/>
      <c r="I68" s="19"/>
      <c r="J68" s="19"/>
      <c r="K68" s="19"/>
      <c r="AS68" s="21" t="s">
        <v>152</v>
      </c>
      <c r="AT68" s="102">
        <v>30443.279999999999</v>
      </c>
      <c r="AU68" s="103">
        <v>1</v>
      </c>
      <c r="AV68" s="104">
        <v>0.54291451622682962</v>
      </c>
    </row>
    <row r="69" spans="2:55">
      <c r="B69" s="19"/>
      <c r="C69" s="19"/>
      <c r="D69" s="19"/>
      <c r="E69" s="19"/>
      <c r="F69" s="19"/>
      <c r="G69" s="19"/>
      <c r="H69" s="19"/>
      <c r="I69" s="19"/>
      <c r="J69" s="19"/>
      <c r="K69" s="19"/>
      <c r="AS69" s="21" t="s">
        <v>153</v>
      </c>
      <c r="AT69" s="102">
        <v>25630.52</v>
      </c>
      <c r="AU69" s="103"/>
      <c r="AV69" s="104">
        <v>0.45708548377317032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1.8459902554648409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1.3844926915986306</v>
      </c>
      <c r="AU86" s="107">
        <v>1.4767922043718726</v>
      </c>
      <c r="AV86" s="107">
        <v>1.5690917171451146</v>
      </c>
      <c r="AW86" s="107">
        <v>1.6613912299183569</v>
      </c>
      <c r="AX86" s="107">
        <v>1.7536907426915989</v>
      </c>
      <c r="AY86" s="108">
        <v>1.8459902554648409</v>
      </c>
      <c r="AZ86" s="107">
        <v>1.9382897682380829</v>
      </c>
      <c r="BA86" s="107">
        <v>2.0305892810113249</v>
      </c>
      <c r="BB86" s="107">
        <v>2.1228887937845671</v>
      </c>
      <c r="BC86" s="107">
        <v>2.2151883065578089</v>
      </c>
      <c r="BD86" s="107">
        <v>2.3074878193310511</v>
      </c>
    </row>
    <row r="87" spans="2:56">
      <c r="B87" s="19"/>
      <c r="C87" s="19"/>
      <c r="D87" s="19"/>
      <c r="E87" s="19"/>
      <c r="F87" s="19"/>
      <c r="G87" s="19"/>
      <c r="H87" s="19"/>
      <c r="I87" s="19"/>
      <c r="J87" s="19"/>
      <c r="K87" s="19"/>
      <c r="AR87" s="21">
        <v>-0.2</v>
      </c>
      <c r="AS87" s="107">
        <v>17660.606400000001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22075.758000000002</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25971.48</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28857.200000000001</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30376</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31894.799999999999</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35084.28</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40346.921999999999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48416.306400000001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2024-03-11T22:22:16Z</dcterms:modified>
  <cp:category/>
  <cp:contentStatus/>
</cp:coreProperties>
</file>